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5360" windowHeight="7620"/>
  </bookViews>
  <sheets>
    <sheet name="호봉계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G6" i="1" l="1"/>
  <c r="H6" i="1" l="1"/>
  <c r="G7" i="1"/>
  <c r="H7" i="1" s="1"/>
  <c r="G8" i="1"/>
  <c r="H8" i="1" s="1"/>
  <c r="G9" i="1"/>
  <c r="H9" i="1" s="1"/>
  <c r="E3" i="1" l="1"/>
  <c r="G3" i="1" s="1"/>
  <c r="H3" i="1" s="1"/>
  <c r="G4" i="1"/>
  <c r="H4" i="1" s="1"/>
  <c r="G5" i="1"/>
  <c r="H5" i="1" s="1"/>
  <c r="G10" i="1" l="1"/>
  <c r="A15" i="1" s="1"/>
  <c r="A14" i="1" l="1"/>
  <c r="H10" i="1"/>
</calcChain>
</file>

<file path=xl/sharedStrings.xml><?xml version="1.0" encoding="utf-8"?>
<sst xmlns="http://schemas.openxmlformats.org/spreadsheetml/2006/main" count="24" uniqueCount="24">
  <si>
    <t>입사일</t>
    <phoneticPr fontId="1" type="noConversion"/>
  </si>
  <si>
    <t>퇴사일</t>
    <phoneticPr fontId="1" type="noConversion"/>
  </si>
  <si>
    <t>기간</t>
    <phoneticPr fontId="1" type="noConversion"/>
  </si>
  <si>
    <t>경력인정일</t>
    <phoneticPr fontId="1" type="noConversion"/>
  </si>
  <si>
    <t>계</t>
    <phoneticPr fontId="1" type="noConversion"/>
  </si>
  <si>
    <t>경력인정비율</t>
    <phoneticPr fontId="1" type="noConversion"/>
  </si>
  <si>
    <t>경력인정개월</t>
    <phoneticPr fontId="1" type="noConversion"/>
  </si>
  <si>
    <t>비율</t>
    <phoneticPr fontId="1" type="noConversion"/>
  </si>
  <si>
    <t>기준일</t>
    <phoneticPr fontId="1" type="noConversion"/>
  </si>
  <si>
    <t>구분</t>
    <phoneticPr fontId="1" type="noConversion"/>
  </si>
  <si>
    <t>경력종류</t>
    <phoneticPr fontId="1" type="noConversion"/>
  </si>
  <si>
    <t>회사 및 직종</t>
    <phoneticPr fontId="1" type="noConversion"/>
  </si>
  <si>
    <r>
      <t xml:space="preserve">※ </t>
    </r>
    <r>
      <rPr>
        <sz val="11"/>
        <color theme="8"/>
        <rFont val="맑은 고딕"/>
        <family val="3"/>
        <charset val="129"/>
        <scheme val="minor"/>
      </rPr>
      <t>[입사일]</t>
    </r>
    <r>
      <rPr>
        <sz val="11"/>
        <color theme="1"/>
        <rFont val="맑은 고딕"/>
        <family val="2"/>
        <charset val="129"/>
        <scheme val="minor"/>
      </rPr>
      <t xml:space="preserve">과 </t>
    </r>
    <r>
      <rPr>
        <sz val="11"/>
        <color theme="8"/>
        <rFont val="맑은 고딕"/>
        <family val="3"/>
        <charset val="129"/>
        <scheme val="minor"/>
      </rPr>
      <t>[퇴사일]</t>
    </r>
    <r>
      <rPr>
        <sz val="11"/>
        <color theme="1"/>
        <rFont val="맑은 고딕"/>
        <family val="2"/>
        <charset val="129"/>
        <scheme val="minor"/>
      </rPr>
      <t xml:space="preserve">만 입력하고, </t>
    </r>
    <r>
      <rPr>
        <sz val="11"/>
        <color theme="8"/>
        <rFont val="맑은 고딕"/>
        <family val="3"/>
        <charset val="129"/>
        <scheme val="minor"/>
      </rPr>
      <t>[경력인정률]</t>
    </r>
    <r>
      <rPr>
        <sz val="11"/>
        <color theme="1"/>
        <rFont val="맑은 고딕"/>
        <family val="2"/>
        <charset val="129"/>
        <scheme val="minor"/>
      </rPr>
      <t>을 선택하세요. [회사 및 직종]은 안 적어도 계산은 됨.</t>
    </r>
    <phoneticPr fontId="1" type="noConversion"/>
  </si>
  <si>
    <r>
      <t>※ 재직 중인 경우 퇴사일에 현재 날짜(yyyy-mm-dd)를 적거나 "</t>
    </r>
    <r>
      <rPr>
        <sz val="11"/>
        <color rgb="FFFF0000"/>
        <rFont val="맑은 고딕"/>
        <family val="3"/>
        <charset val="129"/>
        <scheme val="minor"/>
      </rPr>
      <t>=today()</t>
    </r>
    <r>
      <rPr>
        <sz val="11"/>
        <color theme="1"/>
        <rFont val="맑은 고딕"/>
        <family val="2"/>
        <charset val="129"/>
        <scheme val="minor"/>
      </rPr>
      <t>"를 입력하세요.</t>
    </r>
    <phoneticPr fontId="1" type="noConversion"/>
  </si>
  <si>
    <t>100%인정</t>
    <phoneticPr fontId="1" type="noConversion"/>
  </si>
  <si>
    <t>80%인정</t>
    <phoneticPr fontId="1" type="noConversion"/>
  </si>
  <si>
    <t>기타인정</t>
    <phoneticPr fontId="1" type="noConversion"/>
  </si>
  <si>
    <t>동구노인(요양보호)</t>
    <phoneticPr fontId="1" type="noConversion"/>
  </si>
  <si>
    <t>동구노인(노인돌봄)</t>
    <phoneticPr fontId="1" type="noConversion"/>
  </si>
  <si>
    <t>동구노인(일자리)</t>
    <phoneticPr fontId="1" type="noConversion"/>
  </si>
  <si>
    <t>동구노인(경로당)</t>
    <phoneticPr fontId="1" type="noConversion"/>
  </si>
  <si>
    <t>장애인복지관</t>
    <phoneticPr fontId="1" type="noConversion"/>
  </si>
  <si>
    <t>장애인복지관(직무지도원)</t>
    <phoneticPr fontId="1" type="noConversion"/>
  </si>
  <si>
    <t>노인복지관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</si>
</sst>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8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1" fontId="0" fillId="0" borderId="0" xfId="0" applyNumberFormat="1">
      <alignment vertical="center"/>
    </xf>
    <xf numFmtId="14" fontId="0" fillId="0" borderId="0" xfId="0" applyNumberFormat="1">
      <alignment vertical="center"/>
    </xf>
    <xf numFmtId="9" fontId="0" fillId="0" borderId="1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B13" sqref="B13"/>
    </sheetView>
  </sheetViews>
  <sheetFormatPr defaultRowHeight="16.5" x14ac:dyDescent="0.3"/>
  <cols>
    <col min="1" max="1" width="5.25" bestFit="1" customWidth="1"/>
    <col min="2" max="2" width="19.25" bestFit="1" customWidth="1"/>
    <col min="3" max="4" width="11.125" bestFit="1" customWidth="1"/>
    <col min="5" max="5" width="7.625" bestFit="1" customWidth="1"/>
    <col min="6" max="6" width="13" bestFit="1" customWidth="1"/>
    <col min="7" max="7" width="11" bestFit="1" customWidth="1"/>
    <col min="8" max="8" width="13.75" bestFit="1" customWidth="1"/>
    <col min="9" max="9" width="2" customWidth="1"/>
    <col min="11" max="11" width="11.125" bestFit="1" customWidth="1"/>
  </cols>
  <sheetData>
    <row r="1" spans="1:11" x14ac:dyDescent="0.3">
      <c r="B1" s="14"/>
    </row>
    <row r="2" spans="1:11" x14ac:dyDescent="0.3">
      <c r="A2" s="1" t="s">
        <v>9</v>
      </c>
      <c r="B2" s="1" t="s">
        <v>11</v>
      </c>
      <c r="C2" s="1" t="s">
        <v>0</v>
      </c>
      <c r="D2" s="1" t="s">
        <v>1</v>
      </c>
      <c r="E2" s="1" t="s">
        <v>2</v>
      </c>
      <c r="F2" s="1" t="s">
        <v>5</v>
      </c>
      <c r="G2" s="1" t="s">
        <v>3</v>
      </c>
      <c r="H2" s="1" t="s">
        <v>6</v>
      </c>
      <c r="J2" s="5" t="s">
        <v>10</v>
      </c>
      <c r="K2" s="5" t="s">
        <v>7</v>
      </c>
    </row>
    <row r="3" spans="1:11" x14ac:dyDescent="0.3">
      <c r="A3" s="1">
        <v>1</v>
      </c>
      <c r="B3" s="1" t="s">
        <v>17</v>
      </c>
      <c r="C3" s="2">
        <v>41367</v>
      </c>
      <c r="D3" s="2">
        <v>41987</v>
      </c>
      <c r="E3" s="3">
        <f t="shared" ref="E3:E9" si="0">IF(D3="",0,DATEDIF(C3,D3+1,"d"))</f>
        <v>621</v>
      </c>
      <c r="F3" s="4">
        <v>0.8</v>
      </c>
      <c r="G3" s="3">
        <f t="shared" ref="G3:G9" si="1">ROUNDDOWN(E3*F3,0)</f>
        <v>496</v>
      </c>
      <c r="H3" s="1" t="str">
        <f ca="1">DATEDIF(TODAY(), TODAY()+G3,"y")&amp;"년 "&amp;DATEDIF(TODAY(), TODAY()+G3, "ym")&amp;"월 "&amp;DATEDIF(TODAY(), TODAY()+G3, "md")&amp;"일"</f>
        <v>1년 4월 9일</v>
      </c>
      <c r="J3" s="1" t="s">
        <v>14</v>
      </c>
      <c r="K3" s="11">
        <v>1</v>
      </c>
    </row>
    <row r="4" spans="1:11" x14ac:dyDescent="0.3">
      <c r="A4" s="1">
        <v>2</v>
      </c>
      <c r="B4" s="1" t="s">
        <v>18</v>
      </c>
      <c r="C4" s="2">
        <v>41988</v>
      </c>
      <c r="D4" s="2">
        <v>42040</v>
      </c>
      <c r="E4" s="3">
        <f t="shared" si="0"/>
        <v>53</v>
      </c>
      <c r="F4" s="4">
        <v>0.8</v>
      </c>
      <c r="G4" s="3">
        <f t="shared" si="1"/>
        <v>42</v>
      </c>
      <c r="H4" s="1" t="str">
        <f t="shared" ref="H4:H10" ca="1" si="2">DATEDIF(TODAY(), TODAY()+G4,"y")&amp;"년 "&amp;DATEDIF(TODAY(), TODAY()+G4, "ym")&amp;"월 "&amp;DATEDIF(TODAY(), TODAY()+G4, "md")&amp;"일"</f>
        <v>0년 1월 12일</v>
      </c>
      <c r="J4" s="1" t="s">
        <v>15</v>
      </c>
      <c r="K4" s="11">
        <v>0.8</v>
      </c>
    </row>
    <row r="5" spans="1:11" x14ac:dyDescent="0.3">
      <c r="A5" s="1">
        <v>3</v>
      </c>
      <c r="B5" s="1" t="s">
        <v>20</v>
      </c>
      <c r="C5" s="2">
        <v>42041</v>
      </c>
      <c r="D5" s="2">
        <v>42338</v>
      </c>
      <c r="E5" s="3">
        <f t="shared" si="0"/>
        <v>298</v>
      </c>
      <c r="F5" s="4">
        <v>1</v>
      </c>
      <c r="G5" s="3">
        <f t="shared" si="1"/>
        <v>298</v>
      </c>
      <c r="H5" s="1" t="str">
        <f t="shared" ca="1" si="2"/>
        <v>0년 9월 23일</v>
      </c>
      <c r="J5" s="1" t="s">
        <v>16</v>
      </c>
      <c r="K5" s="11">
        <v>0.5</v>
      </c>
    </row>
    <row r="6" spans="1:11" x14ac:dyDescent="0.3">
      <c r="A6" s="1">
        <v>4</v>
      </c>
      <c r="B6" s="1" t="s">
        <v>19</v>
      </c>
      <c r="C6" s="2">
        <v>42552</v>
      </c>
      <c r="D6" s="2">
        <v>42735</v>
      </c>
      <c r="E6" s="3">
        <f t="shared" si="0"/>
        <v>184</v>
      </c>
      <c r="F6" s="4">
        <v>0.8</v>
      </c>
      <c r="G6" s="3">
        <f t="shared" ref="G6" si="3">ROUNDDOWN(E6*F6,0)</f>
        <v>147</v>
      </c>
      <c r="H6" s="1" t="str">
        <f t="shared" ca="1" si="2"/>
        <v>0년 4월 25일</v>
      </c>
    </row>
    <row r="7" spans="1:11" x14ac:dyDescent="0.3">
      <c r="A7" s="1">
        <v>5</v>
      </c>
      <c r="B7" s="1" t="s">
        <v>21</v>
      </c>
      <c r="C7" s="2">
        <v>42893</v>
      </c>
      <c r="D7" s="2">
        <v>43257</v>
      </c>
      <c r="E7" s="3">
        <f t="shared" si="0"/>
        <v>365</v>
      </c>
      <c r="F7" s="4">
        <v>1</v>
      </c>
      <c r="G7" s="3">
        <f t="shared" ref="G7" si="4">ROUNDDOWN(E7*F7,0)</f>
        <v>365</v>
      </c>
      <c r="H7" s="1" t="str">
        <f t="shared" ref="H7" ca="1" si="5">DATEDIF(TODAY(), TODAY()+G7,"y")&amp;"년 "&amp;DATEDIF(TODAY(), TODAY()+G7, "ym")&amp;"월 "&amp;DATEDIF(TODAY(), TODAY()+G7, "md")&amp;"일"</f>
        <v>1년 0월 0일</v>
      </c>
    </row>
    <row r="8" spans="1:11" x14ac:dyDescent="0.3">
      <c r="A8" s="1">
        <v>6</v>
      </c>
      <c r="B8" s="1" t="s">
        <v>22</v>
      </c>
      <c r="C8" s="2">
        <v>43374</v>
      </c>
      <c r="D8" s="2">
        <v>43465</v>
      </c>
      <c r="E8" s="3">
        <f t="shared" si="0"/>
        <v>92</v>
      </c>
      <c r="F8" s="4">
        <v>0.8</v>
      </c>
      <c r="G8" s="3">
        <f t="shared" si="1"/>
        <v>73</v>
      </c>
      <c r="H8" s="1" t="str">
        <f t="shared" ca="1" si="2"/>
        <v>0년 2월 12일</v>
      </c>
      <c r="J8" s="1" t="s">
        <v>8</v>
      </c>
      <c r="K8" s="2"/>
    </row>
    <row r="9" spans="1:11" x14ac:dyDescent="0.3">
      <c r="A9" s="1">
        <v>7</v>
      </c>
      <c r="B9" s="1" t="s">
        <v>23</v>
      </c>
      <c r="C9" s="2">
        <v>43577</v>
      </c>
      <c r="D9" s="2">
        <v>43810</v>
      </c>
      <c r="E9" s="3">
        <f t="shared" si="0"/>
        <v>234</v>
      </c>
      <c r="F9" s="4">
        <v>0.5</v>
      </c>
      <c r="G9" s="3">
        <f t="shared" si="1"/>
        <v>117</v>
      </c>
      <c r="H9" s="1" t="str">
        <f t="shared" ca="1" si="2"/>
        <v>0년 3월 26일</v>
      </c>
    </row>
    <row r="10" spans="1:11" x14ac:dyDescent="0.3">
      <c r="A10" s="15" t="s">
        <v>4</v>
      </c>
      <c r="B10" s="16"/>
      <c r="C10" s="16"/>
      <c r="D10" s="16"/>
      <c r="E10" s="16"/>
      <c r="F10" s="17"/>
      <c r="G10" s="3">
        <f>SUM(G3:G9)</f>
        <v>1538</v>
      </c>
      <c r="H10" s="1" t="str">
        <f t="shared" ca="1" si="2"/>
        <v>4년 2월 16일</v>
      </c>
    </row>
    <row r="11" spans="1:11" x14ac:dyDescent="0.3">
      <c r="A11" s="8" t="s">
        <v>12</v>
      </c>
      <c r="B11" s="6"/>
      <c r="C11" s="6"/>
      <c r="D11" s="6"/>
      <c r="E11" s="6"/>
      <c r="F11" s="6"/>
      <c r="G11" s="7"/>
      <c r="H11" s="6"/>
    </row>
    <row r="12" spans="1:11" x14ac:dyDescent="0.3">
      <c r="A12" s="8" t="s">
        <v>13</v>
      </c>
      <c r="B12" s="6"/>
      <c r="C12" s="7"/>
      <c r="F12" s="7"/>
      <c r="G12" s="7"/>
      <c r="H12" s="6"/>
    </row>
    <row r="14" spans="1:11" x14ac:dyDescent="0.3">
      <c r="A14" s="12" t="str">
        <f ca="1">"현재 호봉은 "&amp;DATEDIF(TODAY(),TODAY()+G10+365,"y")&amp;"호봉입니다."</f>
        <v>현재 호봉은 5호봉입니다.</v>
      </c>
    </row>
    <row r="15" spans="1:11" x14ac:dyDescent="0.3">
      <c r="A15" s="13" t="str">
        <f ca="1">"승급월은 "&amp;DATEDIF(TODAY(), TODAY()+DATEDIF(TODAY(), TODAY()+G10-DATEDIF(K6, D4+1, "yd"), "yd"), "ym")+1&amp;"월입니다."</f>
        <v>승급월은 2월입니다.</v>
      </c>
    </row>
    <row r="18" spans="4:8" x14ac:dyDescent="0.3">
      <c r="D18" s="9"/>
      <c r="E18" s="9"/>
    </row>
    <row r="19" spans="4:8" x14ac:dyDescent="0.3">
      <c r="H19" s="10"/>
    </row>
  </sheetData>
  <dataConsolidate/>
  <mergeCells count="1">
    <mergeCell ref="A10:F10"/>
  </mergeCells>
  <phoneticPr fontId="1" type="noConversion"/>
  <dataValidations count="1">
    <dataValidation type="list" allowBlank="1" showInputMessage="1" showErrorMessage="1" sqref="F3:F9">
      <formula1>$K$3:$K$5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호봉계산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김상민</dc:creator>
  <cp:lastModifiedBy>Admin</cp:lastModifiedBy>
  <cp:lastPrinted>2020-04-08T02:24:29Z</cp:lastPrinted>
  <dcterms:created xsi:type="dcterms:W3CDTF">2017-01-11T10:54:32Z</dcterms:created>
  <dcterms:modified xsi:type="dcterms:W3CDTF">2020-04-29T00:27:27Z</dcterms:modified>
</cp:coreProperties>
</file>