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0490" windowHeight="7590" tabRatio="643" firstSheet="1" activeTab="1"/>
  </bookViews>
  <sheets>
    <sheet name="Recipe1" sheetId="47" state="hidden" r:id="rId1"/>
    <sheet name="현금출납부" sheetId="1" r:id="rId2"/>
    <sheet name="월별분석" sheetId="8" state="hidden" r:id="rId3"/>
    <sheet name="Sheet1" sheetId="46" state="hidden" r:id="rId4"/>
  </sheets>
  <definedNames>
    <definedName name="_xlnm._FilterDatabase" localSheetId="1" hidden="1">현금출납부!$A$5:$I$5</definedName>
    <definedName name="_xlnm.Print_Area" localSheetId="3">Sheet1!$A$1:$N$38</definedName>
    <definedName name="_xlnm.Print_Area" localSheetId="2">월별분석!$B$1:$P$85</definedName>
    <definedName name="_xlnm.Print_Titles" localSheetId="2">월별분석!$1:$2</definedName>
    <definedName name="_xlnm.Print_Titles" localSheetId="1">현금출납부!$5:$5</definedName>
    <definedName name="관리운영비">Recipe1!$F$3:$F$33</definedName>
    <definedName name="교육">Recipe1!$S$7:$S$11</definedName>
    <definedName name="근거자료">Recipe1!$J$2:$J$10</definedName>
    <definedName name="근거확인">Recipe1!$J$2:$J$12</definedName>
    <definedName name="노인복지시설">Recipe1!$M$12:$M$28</definedName>
    <definedName name="모부자시설">Recipe1!$M$44:$M$50</definedName>
    <definedName name="목">Recipe1!$B$15:$B$47</definedName>
    <definedName name="법정증빙목록">Recipe1!$H$3:$H$9</definedName>
    <definedName name="보호">Recipe1!$S$17:$S$23</definedName>
    <definedName name="사실확인">Recipe1!$K$2:$K$10</definedName>
    <definedName name="사업대상목록">Recipe1!$Q$2:$Q$13</definedName>
    <definedName name="사업비">Recipe1!$G$3:$G$33</definedName>
    <definedName name="생계지원">Recipe1!$S$2:$S$4</definedName>
    <definedName name="시점">#REF!</definedName>
    <definedName name="심리정서">Recipe1!$S$27:$S$29</definedName>
    <definedName name="아동시설">Recipe1!$M$29:$M$43</definedName>
    <definedName name="여가문화">Recipe1!$S$34:$S$36</definedName>
    <definedName name="여성관련기관및시설">Recipe1!$O$30:$O$40</definedName>
    <definedName name="운영주체목록">Recipe1!$P$2:$P$12</definedName>
    <definedName name="월번호">현금출납부!#REF!</definedName>
    <definedName name="유형">Recipe1!$H$2:$H$10</definedName>
    <definedName name="의료건강">Recipe1!$S$12:$S$16</definedName>
    <definedName name="인건비">Recipe1!$E$3:$E$13</definedName>
    <definedName name="인식개선예방">Recipe1!$S$37:$S$39</definedName>
    <definedName name="자활">Recipe1!$S$30:$S$33</definedName>
    <definedName name="잡수입">Recipe1!$D$3</definedName>
    <definedName name="장애인시설">Recipe1!$O$2:$O$29</definedName>
    <definedName name="종점">#REF!</definedName>
    <definedName name="주거">Recipe1!$S$5:$S$6</definedName>
    <definedName name="증빙금액">현금출납부!$D$6:$D$35</definedName>
    <definedName name="증빙종류">Recipe1!$B$2:$B$9</definedName>
    <definedName name="지역복지시설">Recipe1!$M$2:$M$11</definedName>
    <definedName name="지역사회개발">Recipe1!$S$40:$S$42</definedName>
    <definedName name="청소년시설">Recipe1!$O$41:$O$49</definedName>
    <definedName name="추가증빙">Recipe1!$I$2:$I$10</definedName>
    <definedName name="학대폭력비행">Recipe1!$S$24:$S$26</definedName>
    <definedName name="후원금수입">Recipe1!$C$3</definedName>
  </definedNames>
  <calcPr calcId="145621"/>
</workbook>
</file>

<file path=xl/calcChain.xml><?xml version="1.0" encoding="utf-8"?>
<calcChain xmlns="http://schemas.openxmlformats.org/spreadsheetml/2006/main">
  <c r="E6" i="47" l="1"/>
  <c r="E5" i="47"/>
  <c r="E4" i="47"/>
  <c r="E3" i="47"/>
  <c r="F12" i="47"/>
  <c r="F11" i="47"/>
  <c r="F10" i="47"/>
  <c r="F9" i="47"/>
  <c r="F8" i="47"/>
  <c r="F7" i="47"/>
  <c r="F6" i="47"/>
  <c r="F5" i="47"/>
  <c r="F4" i="47"/>
  <c r="F3" i="47"/>
  <c r="F13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G4" i="47"/>
  <c r="G3" i="47"/>
  <c r="G18" i="47"/>
  <c r="BH5" i="1"/>
  <c r="BG5" i="1"/>
  <c r="BF5" i="1"/>
  <c r="BE5" i="1"/>
  <c r="BD5" i="1"/>
  <c r="BC5" i="1"/>
  <c r="BB5" i="1"/>
  <c r="BA5" i="1"/>
  <c r="AZ5" i="1"/>
  <c r="AY5" i="1"/>
  <c r="T5" i="1"/>
  <c r="S5" i="1"/>
  <c r="R5" i="1"/>
  <c r="Q5" i="1"/>
  <c r="B48" i="47"/>
  <c r="B47" i="47"/>
  <c r="AW5" i="1" s="1"/>
  <c r="B46" i="47"/>
  <c r="AV5" i="1" s="1"/>
  <c r="B45" i="47"/>
  <c r="B44" i="47"/>
  <c r="AT5" i="1"/>
  <c r="B43" i="47"/>
  <c r="AS5" i="1"/>
  <c r="B42" i="47"/>
  <c r="AR5" i="1"/>
  <c r="B41" i="47"/>
  <c r="AQ5" i="1"/>
  <c r="B40" i="47"/>
  <c r="AP5" i="1" s="1"/>
  <c r="B39" i="47"/>
  <c r="AO5" i="1" s="1"/>
  <c r="B38" i="47"/>
  <c r="B37" i="47"/>
  <c r="AM5" i="1" s="1"/>
  <c r="B36" i="47"/>
  <c r="AL5" i="1" s="1"/>
  <c r="B35" i="47"/>
  <c r="AK5" i="1" s="1"/>
  <c r="B34" i="47"/>
  <c r="AJ5" i="1" s="1"/>
  <c r="G33" i="47"/>
  <c r="F33" i="47"/>
  <c r="B33" i="47"/>
  <c r="AI5" i="1" s="1"/>
  <c r="G32" i="47"/>
  <c r="F32" i="47"/>
  <c r="B32" i="47"/>
  <c r="AH5" i="1"/>
  <c r="G31" i="47"/>
  <c r="F31" i="47"/>
  <c r="B31" i="47"/>
  <c r="AG5" i="1"/>
  <c r="G30" i="47"/>
  <c r="F30" i="47"/>
  <c r="B30" i="47"/>
  <c r="G29" i="47"/>
  <c r="F29" i="47"/>
  <c r="B29" i="47"/>
  <c r="AE5" i="1" s="1"/>
  <c r="G28" i="47"/>
  <c r="F28" i="47"/>
  <c r="B28" i="47"/>
  <c r="AD5" i="1" s="1"/>
  <c r="G27" i="47"/>
  <c r="F27" i="47"/>
  <c r="B27" i="47"/>
  <c r="G26" i="47"/>
  <c r="F26" i="47"/>
  <c r="B26" i="47"/>
  <c r="G25" i="47"/>
  <c r="F25" i="47"/>
  <c r="B25" i="47"/>
  <c r="AA5" i="1" s="1"/>
  <c r="G24" i="47"/>
  <c r="F24" i="47"/>
  <c r="G23" i="47"/>
  <c r="F23" i="47"/>
  <c r="G22" i="47"/>
  <c r="F22" i="47"/>
  <c r="G21" i="47"/>
  <c r="F21" i="47"/>
  <c r="G20" i="47"/>
  <c r="F20" i="47"/>
  <c r="F19" i="47"/>
  <c r="F18" i="47"/>
  <c r="F17" i="47"/>
  <c r="F16" i="47"/>
  <c r="F15" i="47"/>
  <c r="F2" i="47"/>
  <c r="E2" i="47"/>
  <c r="D2" i="47"/>
  <c r="C2" i="47"/>
  <c r="P6" i="1"/>
  <c r="BI5" i="1"/>
  <c r="BJ5" i="1"/>
  <c r="BK5" i="1"/>
  <c r="BL5" i="1"/>
  <c r="B19" i="47"/>
  <c r="U5" i="1"/>
  <c r="P9" i="1"/>
  <c r="B22" i="47"/>
  <c r="X5" i="1" s="1"/>
  <c r="B23" i="47"/>
  <c r="Y5" i="1" s="1"/>
  <c r="C75" i="46"/>
  <c r="C74" i="46"/>
  <c r="C73" i="46"/>
  <c r="C72" i="46"/>
  <c r="P14" i="1"/>
  <c r="P16" i="1"/>
  <c r="P21" i="1"/>
  <c r="P22" i="1"/>
  <c r="P7" i="1"/>
  <c r="P11" i="1"/>
  <c r="P13" i="1"/>
  <c r="P15" i="1"/>
  <c r="P19" i="1"/>
  <c r="P20" i="1"/>
  <c r="E7" i="8"/>
  <c r="E44" i="8" s="1"/>
  <c r="E55" i="8" s="1"/>
  <c r="E64" i="8" s="1"/>
  <c r="E8" i="8"/>
  <c r="F8" i="8" s="1"/>
  <c r="B24" i="47"/>
  <c r="BG15" i="1"/>
  <c r="BG18" i="1"/>
  <c r="BG20" i="1"/>
  <c r="BG7" i="1"/>
  <c r="BG10" i="1"/>
  <c r="BG12" i="1"/>
  <c r="BG24" i="1"/>
  <c r="BG27" i="1"/>
  <c r="BG29" i="1"/>
  <c r="BG32" i="1"/>
  <c r="BG35" i="1"/>
  <c r="P8" i="1"/>
  <c r="P10" i="1"/>
  <c r="P12" i="1"/>
  <c r="C72" i="8"/>
  <c r="P17" i="1"/>
  <c r="P18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B35" i="8"/>
  <c r="B36" i="8"/>
  <c r="B37" i="8"/>
  <c r="B38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17" i="8"/>
  <c r="D13" i="46"/>
  <c r="C13" i="46"/>
  <c r="P3" i="8"/>
  <c r="P2" i="8"/>
  <c r="B10" i="8"/>
  <c r="B11" i="8"/>
  <c r="B12" i="8"/>
  <c r="B13" i="8"/>
  <c r="B15" i="8"/>
  <c r="B16" i="8"/>
  <c r="B9" i="8"/>
  <c r="BI24" i="1"/>
  <c r="BI15" i="1"/>
  <c r="BI6" i="1"/>
  <c r="BI4" i="1" s="1"/>
  <c r="AN5" i="1"/>
  <c r="AN27" i="1" s="1"/>
  <c r="BI23" i="1"/>
  <c r="BI17" i="1"/>
  <c r="Z5" i="1"/>
  <c r="B14" i="8"/>
  <c r="BI33" i="1"/>
  <c r="BI35" i="1"/>
  <c r="B20" i="47"/>
  <c r="V5" i="1" s="1"/>
  <c r="B21" i="47"/>
  <c r="AC5" i="1"/>
  <c r="AU5" i="1"/>
  <c r="AX5" i="1"/>
  <c r="R22" i="1"/>
  <c r="BD26" i="1"/>
  <c r="AZ27" i="1"/>
  <c r="BA19" i="1"/>
  <c r="BA33" i="1"/>
  <c r="BE9" i="1"/>
  <c r="BE14" i="1"/>
  <c r="BE18" i="1"/>
  <c r="BE22" i="1"/>
  <c r="BE26" i="1"/>
  <c r="BE30" i="1"/>
  <c r="BE34" i="1"/>
  <c r="BE11" i="1"/>
  <c r="BE15" i="1"/>
  <c r="BE19" i="1"/>
  <c r="BE23" i="1"/>
  <c r="BE27" i="1"/>
  <c r="BE31" i="1"/>
  <c r="BE35" i="1"/>
  <c r="BE7" i="1"/>
  <c r="BE17" i="1"/>
  <c r="BE25" i="1"/>
  <c r="BE33" i="1"/>
  <c r="BE13" i="1"/>
  <c r="BE20" i="1"/>
  <c r="BE28" i="1"/>
  <c r="BE6" i="1"/>
  <c r="BE24" i="1"/>
  <c r="C81" i="8"/>
  <c r="BE12" i="1"/>
  <c r="BE29" i="1"/>
  <c r="BE21" i="1"/>
  <c r="BE32" i="1"/>
  <c r="BE8" i="1"/>
  <c r="BE16" i="1"/>
  <c r="BE10" i="1"/>
  <c r="AG33" i="1"/>
  <c r="AG34" i="1"/>
  <c r="AG24" i="1"/>
  <c r="AG31" i="1"/>
  <c r="AM8" i="1"/>
  <c r="AM17" i="1"/>
  <c r="AM25" i="1"/>
  <c r="AM29" i="1"/>
  <c r="AM15" i="1"/>
  <c r="AM31" i="1"/>
  <c r="AM18" i="1"/>
  <c r="AM13" i="1"/>
  <c r="AM22" i="1"/>
  <c r="AM6" i="1"/>
  <c r="AM4" i="1" s="1"/>
  <c r="AM10" i="1"/>
  <c r="AM30" i="1"/>
  <c r="AM35" i="1"/>
  <c r="AX28" i="1"/>
  <c r="AX20" i="1"/>
  <c r="AX11" i="1"/>
  <c r="AX33" i="1"/>
  <c r="AX9" i="1"/>
  <c r="AX27" i="1"/>
  <c r="AX29" i="1"/>
  <c r="AX34" i="1"/>
  <c r="AX26" i="1"/>
  <c r="AX18" i="1"/>
  <c r="AX23" i="1"/>
  <c r="AX35" i="1"/>
  <c r="AX17" i="1"/>
  <c r="AX6" i="1"/>
  <c r="AX4" i="1" s="1"/>
  <c r="AX12" i="1"/>
  <c r="AX10" i="1"/>
  <c r="AX24" i="1"/>
  <c r="AX31" i="1"/>
  <c r="AX13" i="1"/>
  <c r="AX15" i="1"/>
  <c r="AX22" i="1"/>
  <c r="AX14" i="1"/>
  <c r="AX25" i="1"/>
  <c r="AX32" i="1"/>
  <c r="AX16" i="1"/>
  <c r="AX21" i="1"/>
  <c r="AX8" i="1"/>
  <c r="AX30" i="1"/>
  <c r="AX7" i="1"/>
  <c r="AX19" i="1"/>
  <c r="AC35" i="1"/>
  <c r="AC24" i="1"/>
  <c r="AC8" i="1"/>
  <c r="AC12" i="1"/>
  <c r="AC17" i="1"/>
  <c r="AC25" i="1"/>
  <c r="AC26" i="1"/>
  <c r="AC34" i="1"/>
  <c r="AC30" i="1"/>
  <c r="AC21" i="1"/>
  <c r="AC29" i="1"/>
  <c r="AC9" i="1"/>
  <c r="AC22" i="1"/>
  <c r="AY10" i="1"/>
  <c r="P4" i="1"/>
  <c r="AY7" i="1"/>
  <c r="AG30" i="1"/>
  <c r="AG23" i="1"/>
  <c r="AG6" i="1"/>
  <c r="AG4" i="1" s="1"/>
  <c r="AG29" i="1"/>
  <c r="AQ11" i="1"/>
  <c r="AQ7" i="1"/>
  <c r="AQ24" i="1"/>
  <c r="U22" i="1"/>
  <c r="U29" i="1"/>
  <c r="U18" i="1"/>
  <c r="U21" i="1"/>
  <c r="U34" i="1"/>
  <c r="U15" i="1"/>
  <c r="U8" i="1"/>
  <c r="U23" i="1"/>
  <c r="U28" i="1"/>
  <c r="U35" i="1"/>
  <c r="U32" i="1"/>
  <c r="AG9" i="1"/>
  <c r="AG27" i="1"/>
  <c r="AG15" i="1"/>
  <c r="AG7" i="1"/>
  <c r="AP22" i="1"/>
  <c r="AP23" i="1"/>
  <c r="AP16" i="1"/>
  <c r="AP21" i="1"/>
  <c r="R18" i="1"/>
  <c r="R16" i="1"/>
  <c r="R21" i="1"/>
  <c r="R14" i="1"/>
  <c r="R33" i="1"/>
  <c r="R20" i="1"/>
  <c r="R25" i="1"/>
  <c r="R35" i="1"/>
  <c r="AZ30" i="1"/>
  <c r="AZ13" i="1"/>
  <c r="AZ18" i="1"/>
  <c r="AZ17" i="1"/>
  <c r="AZ32" i="1"/>
  <c r="AZ8" i="1"/>
  <c r="BD7" i="1"/>
  <c r="BD21" i="1"/>
  <c r="BD27" i="1"/>
  <c r="BD24" i="1"/>
  <c r="BD15" i="1"/>
  <c r="BD8" i="1"/>
  <c r="BD35" i="1"/>
  <c r="BD13" i="1"/>
  <c r="BD19" i="1"/>
  <c r="C80" i="8"/>
  <c r="AR12" i="1"/>
  <c r="AR25" i="1"/>
  <c r="AR21" i="1"/>
  <c r="AR33" i="1"/>
  <c r="AR35" i="1"/>
  <c r="AR17" i="1"/>
  <c r="AJ11" i="1"/>
  <c r="AJ16" i="1"/>
  <c r="AJ24" i="1"/>
  <c r="AJ31" i="1"/>
  <c r="AJ10" i="1"/>
  <c r="AJ15" i="1"/>
  <c r="AJ25" i="1"/>
  <c r="AJ35" i="1"/>
  <c r="AJ12" i="1"/>
  <c r="AJ19" i="1"/>
  <c r="AJ27" i="1"/>
  <c r="BJ23" i="1"/>
  <c r="AB5" i="1"/>
  <c r="AF5" i="1"/>
  <c r="AU23" i="1"/>
  <c r="AU9" i="1"/>
  <c r="AU20" i="1"/>
  <c r="AG13" i="1"/>
  <c r="AG10" i="1"/>
  <c r="AG19" i="1"/>
  <c r="AG18" i="1"/>
  <c r="AG20" i="1"/>
  <c r="AG22" i="1"/>
  <c r="AG25" i="1"/>
  <c r="AG35" i="1"/>
  <c r="AG17" i="1"/>
  <c r="AG14" i="1"/>
  <c r="AG32" i="1"/>
  <c r="AG11" i="1"/>
  <c r="AG28" i="1"/>
  <c r="AG8" i="1"/>
  <c r="AG16" i="1"/>
  <c r="AH23" i="1"/>
  <c r="AJ8" i="1"/>
  <c r="AJ17" i="1"/>
  <c r="AJ23" i="1"/>
  <c r="AJ28" i="1"/>
  <c r="AJ33" i="1"/>
  <c r="BI19" i="1"/>
  <c r="T6" i="1"/>
  <c r="T18" i="1"/>
  <c r="T34" i="1"/>
  <c r="T26" i="1"/>
  <c r="T23" i="1"/>
  <c r="T17" i="1"/>
  <c r="BB16" i="1"/>
  <c r="AM7" i="1"/>
  <c r="AM24" i="1"/>
  <c r="AM33" i="1"/>
  <c r="AM23" i="1"/>
  <c r="AM9" i="1"/>
  <c r="AM34" i="1"/>
  <c r="T21" i="1"/>
  <c r="BJ12" i="1"/>
  <c r="BJ21" i="1"/>
  <c r="BJ29" i="1"/>
  <c r="BJ11" i="1"/>
  <c r="BJ20" i="1"/>
  <c r="BJ28" i="1"/>
  <c r="BJ8" i="1"/>
  <c r="BJ17" i="1"/>
  <c r="BJ27" i="1"/>
  <c r="BJ9" i="1"/>
  <c r="BJ18" i="1"/>
  <c r="BJ30" i="1"/>
  <c r="BJ19" i="1"/>
  <c r="BJ33" i="1"/>
  <c r="BJ7" i="1"/>
  <c r="BJ14" i="1"/>
  <c r="BJ26" i="1"/>
  <c r="BJ31" i="1"/>
  <c r="BJ16" i="1"/>
  <c r="BJ34" i="1"/>
  <c r="BJ10" i="1"/>
  <c r="BJ15" i="1"/>
  <c r="BJ32" i="1"/>
  <c r="BJ25" i="1"/>
  <c r="BJ22" i="1"/>
  <c r="BJ24" i="1"/>
  <c r="BJ6" i="1"/>
  <c r="BJ4" i="1" s="1"/>
  <c r="BJ35" i="1"/>
  <c r="BJ13" i="1"/>
  <c r="R28" i="1"/>
  <c r="R7" i="1"/>
  <c r="R12" i="1"/>
  <c r="R29" i="1"/>
  <c r="R13" i="1"/>
  <c r="R23" i="1"/>
  <c r="R15" i="1"/>
  <c r="B58" i="8"/>
  <c r="C68" i="8" s="1"/>
  <c r="R9" i="1"/>
  <c r="R26" i="1"/>
  <c r="R11" i="1"/>
  <c r="R24" i="1"/>
  <c r="R30" i="1"/>
  <c r="R17" i="1"/>
  <c r="R31" i="1"/>
  <c r="R32" i="1"/>
  <c r="R27" i="1"/>
  <c r="R34" i="1"/>
  <c r="R6" i="1"/>
  <c r="R19" i="1"/>
  <c r="R10" i="1"/>
  <c r="AZ7" i="1"/>
  <c r="AZ12" i="1"/>
  <c r="AZ9" i="1"/>
  <c r="AZ35" i="1"/>
  <c r="AZ14" i="1"/>
  <c r="AZ28" i="1"/>
  <c r="C76" i="8"/>
  <c r="AZ16" i="1"/>
  <c r="AZ29" i="1"/>
  <c r="AZ33" i="1"/>
  <c r="AZ25" i="1"/>
  <c r="AZ22" i="1"/>
  <c r="AZ21" i="1"/>
  <c r="AZ24" i="1"/>
  <c r="AZ34" i="1"/>
  <c r="AZ19" i="1"/>
  <c r="AZ10" i="1"/>
  <c r="AZ20" i="1"/>
  <c r="AZ31" i="1"/>
  <c r="AZ6" i="1"/>
  <c r="AZ26" i="1"/>
  <c r="AZ11" i="1"/>
  <c r="AZ23" i="1"/>
  <c r="AZ15" i="1"/>
  <c r="BD18" i="1"/>
  <c r="BD16" i="1"/>
  <c r="BD34" i="1"/>
  <c r="BD31" i="1"/>
  <c r="BD9" i="1"/>
  <c r="BD33" i="1"/>
  <c r="BD22" i="1"/>
  <c r="BD12" i="1"/>
  <c r="BD32" i="1"/>
  <c r="BD20" i="1"/>
  <c r="BD6" i="1"/>
  <c r="BD29" i="1"/>
  <c r="BD23" i="1"/>
  <c r="BD17" i="1"/>
  <c r="BD25" i="1"/>
  <c r="BD30" i="1"/>
  <c r="BD10" i="1"/>
  <c r="BD14" i="1"/>
  <c r="BD11" i="1"/>
  <c r="BD28" i="1"/>
  <c r="AQ23" i="1"/>
  <c r="AQ27" i="1"/>
  <c r="AQ25" i="1"/>
  <c r="AQ29" i="1"/>
  <c r="AJ9" i="1"/>
  <c r="AJ13" i="1"/>
  <c r="AJ14" i="1"/>
  <c r="AJ18" i="1"/>
  <c r="AJ22" i="1"/>
  <c r="AJ26" i="1"/>
  <c r="AJ30" i="1"/>
  <c r="AJ34" i="1"/>
  <c r="AR22" i="1"/>
  <c r="AR10" i="1"/>
  <c r="AR19" i="1"/>
  <c r="AR29" i="1"/>
  <c r="AR30" i="1"/>
  <c r="AR8" i="1"/>
  <c r="AR27" i="1"/>
  <c r="T33" i="1"/>
  <c r="T11" i="1"/>
  <c r="B47" i="8"/>
  <c r="T9" i="1"/>
  <c r="T7" i="1"/>
  <c r="T12" i="1"/>
  <c r="T10" i="1"/>
  <c r="T13" i="1"/>
  <c r="T8" i="1"/>
  <c r="T16" i="1"/>
  <c r="T24" i="1"/>
  <c r="T32" i="1"/>
  <c r="T20" i="1"/>
  <c r="T28" i="1"/>
  <c r="T15" i="1"/>
  <c r="T19" i="1"/>
  <c r="BB13" i="1"/>
  <c r="BB20" i="1"/>
  <c r="BB28" i="1"/>
  <c r="BB7" i="1"/>
  <c r="BB6" i="1"/>
  <c r="BB14" i="1"/>
  <c r="BB22" i="1"/>
  <c r="BB11" i="1"/>
  <c r="BB18" i="1"/>
  <c r="BB9" i="1"/>
  <c r="BB21" i="1"/>
  <c r="BB8" i="1"/>
  <c r="BB25" i="1"/>
  <c r="BB24" i="1"/>
  <c r="BB17" i="1"/>
  <c r="BB29" i="1"/>
  <c r="BB27" i="1"/>
  <c r="BB30" i="1"/>
  <c r="BB32" i="1"/>
  <c r="BB34" i="1"/>
  <c r="BB19" i="1"/>
  <c r="BB31" i="1"/>
  <c r="BB33" i="1"/>
  <c r="BB35" i="1"/>
  <c r="C78" i="8"/>
  <c r="BB15" i="1"/>
  <c r="BB23" i="1"/>
  <c r="BB26" i="1"/>
  <c r="BB10" i="1"/>
  <c r="BB12" i="1"/>
  <c r="BF18" i="1"/>
  <c r="BF22" i="1"/>
  <c r="BF10" i="1"/>
  <c r="BF23" i="1"/>
  <c r="BF27" i="1"/>
  <c r="BF31" i="1"/>
  <c r="BF35" i="1"/>
  <c r="BF16" i="1"/>
  <c r="BF20" i="1"/>
  <c r="BF7" i="1"/>
  <c r="BF12" i="1"/>
  <c r="BF25" i="1"/>
  <c r="BF29" i="1"/>
  <c r="BF33" i="1"/>
  <c r="BF17" i="1"/>
  <c r="BF9" i="1"/>
  <c r="BF26" i="1"/>
  <c r="BF34" i="1"/>
  <c r="BF21" i="1"/>
  <c r="BF13" i="1"/>
  <c r="BF14" i="1"/>
  <c r="BF30" i="1"/>
  <c r="BF19" i="1"/>
  <c r="BF24" i="1"/>
  <c r="BF11" i="1"/>
  <c r="BF32" i="1"/>
  <c r="BF15" i="1"/>
  <c r="BF28" i="1"/>
  <c r="C71" i="8"/>
  <c r="BF8" i="1"/>
  <c r="BF6" i="1"/>
  <c r="T29" i="1"/>
  <c r="T22" i="1"/>
  <c r="T35" i="1"/>
  <c r="T27" i="1"/>
  <c r="T31" i="1"/>
  <c r="AP32" i="1"/>
  <c r="T30" i="1"/>
  <c r="T14" i="1"/>
  <c r="Z8" i="1"/>
  <c r="Z32" i="1"/>
  <c r="AW21" i="1"/>
  <c r="R8" i="1"/>
  <c r="AR31" i="1"/>
  <c r="AR23" i="1"/>
  <c r="AR15" i="1"/>
  <c r="BI29" i="1"/>
  <c r="BK25" i="1"/>
  <c r="BK33" i="1"/>
  <c r="BK10" i="1"/>
  <c r="BK29" i="1"/>
  <c r="BK20" i="1"/>
  <c r="BK28" i="1"/>
  <c r="BK12" i="1"/>
  <c r="BK15" i="1"/>
  <c r="BK31" i="1"/>
  <c r="BK9" i="1"/>
  <c r="BK18" i="1"/>
  <c r="BK30" i="1"/>
  <c r="BK35" i="1"/>
  <c r="BK24" i="1"/>
  <c r="BK27" i="1"/>
  <c r="BK13" i="1"/>
  <c r="BK26" i="1"/>
  <c r="BK6" i="1"/>
  <c r="BK4" i="1" s="1"/>
  <c r="BK21" i="1"/>
  <c r="BK22" i="1"/>
  <c r="BK34" i="1"/>
  <c r="BK7" i="1"/>
  <c r="BK16" i="1"/>
  <c r="BK14" i="1"/>
  <c r="BK32" i="1"/>
  <c r="BK23" i="1"/>
  <c r="AM14" i="1"/>
  <c r="AM19" i="1"/>
  <c r="AM27" i="1"/>
  <c r="AM26" i="1"/>
  <c r="AM21" i="1"/>
  <c r="AM12" i="1"/>
  <c r="AM32" i="1"/>
  <c r="AM16" i="1"/>
  <c r="AP28" i="1"/>
  <c r="AP8" i="1"/>
  <c r="AP17" i="1"/>
  <c r="AP33" i="1"/>
  <c r="AP27" i="1"/>
  <c r="AP6" i="1"/>
  <c r="AP4" i="1" s="1"/>
  <c r="AL13" i="1"/>
  <c r="AL25" i="1"/>
  <c r="AL14" i="1"/>
  <c r="AL30" i="1"/>
  <c r="AN7" i="1"/>
  <c r="AN11" i="1"/>
  <c r="AN16" i="1"/>
  <c r="AN20" i="1"/>
  <c r="AN24" i="1"/>
  <c r="AN28" i="1"/>
  <c r="AN32" i="1"/>
  <c r="AN9" i="1"/>
  <c r="AN13" i="1"/>
  <c r="AN14" i="1"/>
  <c r="AN18" i="1"/>
  <c r="AN22" i="1"/>
  <c r="AN26" i="1"/>
  <c r="AN30" i="1"/>
  <c r="AN34" i="1"/>
  <c r="AN12" i="1"/>
  <c r="AN21" i="1"/>
  <c r="AN29" i="1"/>
  <c r="AR11" i="1"/>
  <c r="AR6" i="1"/>
  <c r="AR4" i="1" s="1"/>
  <c r="AR28" i="1"/>
  <c r="AR14" i="1"/>
  <c r="AR13" i="1"/>
  <c r="AT9" i="1"/>
  <c r="T25" i="1"/>
  <c r="AG26" i="1"/>
  <c r="AG21" i="1"/>
  <c r="AG12" i="1"/>
  <c r="AR20" i="1"/>
  <c r="W5" i="1"/>
  <c r="W8" i="1" s="1"/>
  <c r="AR7" i="1"/>
  <c r="AR16" i="1"/>
  <c r="AR24" i="1"/>
  <c r="AR32" i="1"/>
  <c r="AR9" i="1"/>
  <c r="AR18" i="1"/>
  <c r="AR26" i="1"/>
  <c r="AR34" i="1"/>
  <c r="BL12" i="1"/>
  <c r="BL13" i="1"/>
  <c r="W25" i="1"/>
  <c r="AW15" i="1"/>
  <c r="AW10" i="1"/>
  <c r="AW29" i="1"/>
  <c r="AW9" i="1"/>
  <c r="AW25" i="1"/>
  <c r="AW19" i="1"/>
  <c r="AW7" i="1"/>
  <c r="AW27" i="1"/>
  <c r="AW23" i="1"/>
  <c r="BI12" i="1"/>
  <c r="AF26" i="1"/>
  <c r="AF34" i="1"/>
  <c r="AF10" i="1"/>
  <c r="AF15" i="1"/>
  <c r="AF19" i="1"/>
  <c r="AF23" i="1"/>
  <c r="AF8" i="1"/>
  <c r="AF17" i="1"/>
  <c r="AF22" i="1"/>
  <c r="AF31" i="1"/>
  <c r="AF32" i="1"/>
  <c r="AF7" i="1"/>
  <c r="AF27" i="1"/>
  <c r="AF21" i="1"/>
  <c r="AF35" i="1"/>
  <c r="AF16" i="1"/>
  <c r="AF33" i="1"/>
  <c r="AF9" i="1"/>
  <c r="AF6" i="1"/>
  <c r="AF4" i="1" s="1"/>
  <c r="AF11" i="1"/>
  <c r="AW24" i="1"/>
  <c r="AW17" i="1"/>
  <c r="AW12" i="1"/>
  <c r="AW34" i="1"/>
  <c r="AW18" i="1"/>
  <c r="AW11" i="1"/>
  <c r="AW31" i="1"/>
  <c r="AW33" i="1"/>
  <c r="AW26" i="1"/>
  <c r="AW20" i="1"/>
  <c r="AW35" i="1"/>
  <c r="AW32" i="1"/>
  <c r="AW30" i="1"/>
  <c r="AW14" i="1"/>
  <c r="AW16" i="1"/>
  <c r="AW8" i="1"/>
  <c r="AW13" i="1"/>
  <c r="AW28" i="1"/>
  <c r="AW22" i="1"/>
  <c r="AW6" i="1"/>
  <c r="AW4" i="1" s="1"/>
  <c r="X8" i="1"/>
  <c r="X17" i="1"/>
  <c r="X33" i="1"/>
  <c r="X15" i="1"/>
  <c r="X31" i="1"/>
  <c r="X16" i="1"/>
  <c r="X13" i="1"/>
  <c r="X35" i="1"/>
  <c r="X11" i="1"/>
  <c r="X20" i="1"/>
  <c r="X26" i="1"/>
  <c r="X28" i="1"/>
  <c r="X14" i="1"/>
  <c r="X10" i="1"/>
  <c r="X9" i="1"/>
  <c r="X18" i="1"/>
  <c r="X6" i="1"/>
  <c r="X4" i="1" s="1"/>
  <c r="X30" i="1"/>
  <c r="X19" i="1"/>
  <c r="X34" i="1"/>
  <c r="X27" i="1"/>
  <c r="AB28" i="1"/>
  <c r="AB13" i="1"/>
  <c r="AB22" i="1"/>
  <c r="AB33" i="1"/>
  <c r="AB10" i="1"/>
  <c r="AB15" i="1"/>
  <c r="AB30" i="1"/>
  <c r="AB26" i="1"/>
  <c r="AB12" i="1"/>
  <c r="AB18" i="1"/>
  <c r="AB35" i="1"/>
  <c r="AB14" i="1"/>
  <c r="BF4" i="1"/>
  <c r="W33" i="1"/>
  <c r="W31" i="1"/>
  <c r="W21" i="1"/>
  <c r="W29" i="1"/>
  <c r="S12" i="1"/>
  <c r="S30" i="1"/>
  <c r="B46" i="8"/>
  <c r="S33" i="1"/>
  <c r="S19" i="1"/>
  <c r="S14" i="1"/>
  <c r="S32" i="1"/>
  <c r="S15" i="1"/>
  <c r="S11" i="1"/>
  <c r="S31" i="1"/>
  <c r="S26" i="1"/>
  <c r="S29" i="1"/>
  <c r="S34" i="1"/>
  <c r="S10" i="1"/>
  <c r="S17" i="1"/>
  <c r="S21" i="1"/>
  <c r="S24" i="1"/>
  <c r="S35" i="1"/>
  <c r="S28" i="1"/>
  <c r="S27" i="1"/>
  <c r="S7" i="1"/>
  <c r="S25" i="1"/>
  <c r="S6" i="1"/>
  <c r="S20" i="1"/>
  <c r="S9" i="1"/>
  <c r="S22" i="1"/>
  <c r="S13" i="1"/>
  <c r="S18" i="1"/>
  <c r="S23" i="1"/>
  <c r="S8" i="1"/>
  <c r="S16" i="1"/>
  <c r="BH26" i="1"/>
  <c r="BH20" i="1"/>
  <c r="BH33" i="1"/>
  <c r="BH27" i="1"/>
  <c r="BH17" i="1"/>
  <c r="BH29" i="1"/>
  <c r="BH22" i="1"/>
  <c r="BH10" i="1"/>
  <c r="BH14" i="1"/>
  <c r="BH35" i="1"/>
  <c r="BH30" i="1"/>
  <c r="BH15" i="1"/>
  <c r="BH16" i="1"/>
  <c r="BH31" i="1"/>
  <c r="BH7" i="1"/>
  <c r="BH11" i="1"/>
  <c r="BH8" i="1"/>
  <c r="BH13" i="1"/>
  <c r="BH24" i="1"/>
  <c r="BH32" i="1"/>
  <c r="BH19" i="1"/>
  <c r="BH34" i="1"/>
  <c r="BH23" i="1"/>
  <c r="BH6" i="1"/>
  <c r="BH4" i="1" s="1"/>
  <c r="BH12" i="1"/>
  <c r="BH9" i="1"/>
  <c r="BH25" i="1"/>
  <c r="BH28" i="1"/>
  <c r="BH21" i="1"/>
  <c r="BA13" i="1"/>
  <c r="BA23" i="1"/>
  <c r="BA15" i="1"/>
  <c r="BA31" i="1"/>
  <c r="BA27" i="1"/>
  <c r="BA24" i="1"/>
  <c r="BA34" i="1"/>
  <c r="BA30" i="1"/>
  <c r="BA6" i="1"/>
  <c r="BA16" i="1"/>
  <c r="BA32" i="1"/>
  <c r="BA8" i="1"/>
  <c r="BA18" i="1"/>
  <c r="BA11" i="1"/>
  <c r="BA21" i="1"/>
  <c r="BA14" i="1"/>
  <c r="BA7" i="1"/>
  <c r="BA35" i="1"/>
  <c r="BA28" i="1"/>
  <c r="BA9" i="1"/>
  <c r="BA20" i="1"/>
  <c r="BA26" i="1"/>
  <c r="BA29" i="1"/>
  <c r="BA25" i="1"/>
  <c r="BA22" i="1"/>
  <c r="BA17" i="1"/>
  <c r="BA10" i="1"/>
  <c r="BA12" i="1"/>
  <c r="C77" i="8"/>
  <c r="BH18" i="1"/>
  <c r="AD24" i="1"/>
  <c r="AD17" i="1"/>
  <c r="AD16" i="1"/>
  <c r="AD32" i="1"/>
  <c r="AD27" i="1"/>
  <c r="AD10" i="1"/>
  <c r="AD15" i="1"/>
  <c r="AD34" i="1"/>
  <c r="AD35" i="1"/>
  <c r="AD29" i="1"/>
  <c r="AD11" i="1"/>
  <c r="AD20" i="1"/>
  <c r="AD13" i="1"/>
  <c r="AD33" i="1"/>
  <c r="AD23" i="1"/>
  <c r="AP14" i="1"/>
  <c r="AP20" i="1"/>
  <c r="AP25" i="1"/>
  <c r="AP31" i="1"/>
  <c r="AH22" i="1"/>
  <c r="AH8" i="1"/>
  <c r="AH17" i="1"/>
  <c r="AH27" i="1"/>
  <c r="AH12" i="1"/>
  <c r="AH21" i="1"/>
  <c r="AH33" i="1"/>
  <c r="AH13" i="1"/>
  <c r="AH35" i="1"/>
  <c r="AH14" i="1"/>
  <c r="AH25" i="1"/>
  <c r="AH19" i="1"/>
  <c r="AH7" i="1"/>
  <c r="AH16" i="1"/>
  <c r="AH9" i="1"/>
  <c r="AH18" i="1"/>
  <c r="AH6" i="1"/>
  <c r="AH4" i="1" s="1"/>
  <c r="AH32" i="1"/>
  <c r="AH34" i="1"/>
  <c r="AJ7" i="1"/>
  <c r="AJ21" i="1"/>
  <c r="AJ32" i="1"/>
  <c r="AJ6" i="1"/>
  <c r="AJ4" i="1" s="1"/>
  <c r="AJ20" i="1"/>
  <c r="AA14" i="1"/>
  <c r="Q9" i="1"/>
  <c r="Q13" i="1"/>
  <c r="Q14" i="1"/>
  <c r="Q18" i="1"/>
  <c r="Q22" i="1"/>
  <c r="Q26" i="1"/>
  <c r="Q30" i="1"/>
  <c r="Q34" i="1"/>
  <c r="Q6" i="1"/>
  <c r="Q7" i="1"/>
  <c r="Q12" i="1"/>
  <c r="Q16" i="1"/>
  <c r="Q21" i="1"/>
  <c r="Q27" i="1"/>
  <c r="Q32" i="1"/>
  <c r="Q10" i="1"/>
  <c r="Q19" i="1"/>
  <c r="Q24" i="1"/>
  <c r="Q29" i="1"/>
  <c r="Q35" i="1"/>
  <c r="Q11" i="1"/>
  <c r="Q20" i="1"/>
  <c r="Q31" i="1"/>
  <c r="Q15" i="1"/>
  <c r="Q25" i="1"/>
  <c r="Q17" i="1"/>
  <c r="Q8" i="1"/>
  <c r="Q28" i="1"/>
  <c r="Q23" i="1"/>
  <c r="Q33" i="1"/>
  <c r="AY9" i="1"/>
  <c r="AY11" i="1"/>
  <c r="AY18" i="1"/>
  <c r="AY20" i="1"/>
  <c r="AY24" i="1"/>
  <c r="AY28" i="1"/>
  <c r="AY32" i="1"/>
  <c r="AY13" i="1"/>
  <c r="AY16" i="1"/>
  <c r="AY19" i="1"/>
  <c r="AY22" i="1"/>
  <c r="AY26" i="1"/>
  <c r="AY30" i="1"/>
  <c r="AY34" i="1"/>
  <c r="AY6" i="1"/>
  <c r="AY27" i="1"/>
  <c r="AY35" i="1"/>
  <c r="AY17" i="1"/>
  <c r="AY23" i="1"/>
  <c r="AY31" i="1"/>
  <c r="AY15" i="1"/>
  <c r="AY25" i="1"/>
  <c r="AY12" i="1"/>
  <c r="AY14" i="1"/>
  <c r="AY33" i="1"/>
  <c r="C75" i="8"/>
  <c r="AY29" i="1"/>
  <c r="BC9" i="1"/>
  <c r="BC14" i="1"/>
  <c r="BC18" i="1"/>
  <c r="BC22" i="1"/>
  <c r="BC26" i="1"/>
  <c r="BC30" i="1"/>
  <c r="BC34" i="1"/>
  <c r="BC11" i="1"/>
  <c r="BC16" i="1"/>
  <c r="BC21" i="1"/>
  <c r="BC27" i="1"/>
  <c r="BC32" i="1"/>
  <c r="BC6" i="1"/>
  <c r="BC19" i="1"/>
  <c r="BC24" i="1"/>
  <c r="BC29" i="1"/>
  <c r="BC35" i="1"/>
  <c r="BC20" i="1"/>
  <c r="BC31" i="1"/>
  <c r="BC7" i="1"/>
  <c r="BC15" i="1"/>
  <c r="BC25" i="1"/>
  <c r="BC28" i="1"/>
  <c r="BC13" i="1"/>
  <c r="BC17" i="1"/>
  <c r="BC23" i="1"/>
  <c r="BC10" i="1"/>
  <c r="BC12" i="1"/>
  <c r="C79" i="8"/>
  <c r="B57" i="8"/>
  <c r="C67" i="8" s="1"/>
  <c r="BC8" i="1"/>
  <c r="AY8" i="1"/>
  <c r="X25" i="1"/>
  <c r="X24" i="1"/>
  <c r="AN33" i="1"/>
  <c r="AN23" i="1"/>
  <c r="R4" i="1"/>
  <c r="BB4" i="1"/>
  <c r="AZ4" i="1"/>
  <c r="S4" i="1"/>
  <c r="AD12" i="1"/>
  <c r="AD25" i="1"/>
  <c r="AD6" i="1"/>
  <c r="AD4" i="1" s="1"/>
  <c r="AD9" i="1"/>
  <c r="AD22" i="1"/>
  <c r="AD31" i="1"/>
  <c r="AD26" i="1"/>
  <c r="AD7" i="1"/>
  <c r="AD28" i="1"/>
  <c r="AD21" i="1"/>
  <c r="AD30" i="1"/>
  <c r="AB7" i="1"/>
  <c r="AB16" i="1"/>
  <c r="AB32" i="1"/>
  <c r="AB24" i="1"/>
  <c r="AB8" i="1"/>
  <c r="AB27" i="1"/>
  <c r="AB23" i="1"/>
  <c r="AB6" i="1"/>
  <c r="AB4" i="1" s="1"/>
  <c r="AB34" i="1"/>
  <c r="AB21" i="1"/>
  <c r="AB29" i="1"/>
  <c r="AB11" i="1"/>
  <c r="AB20" i="1"/>
  <c r="AB17" i="1"/>
  <c r="AB19" i="1"/>
  <c r="AB31" i="1"/>
  <c r="AB25" i="1"/>
  <c r="AB9" i="1"/>
  <c r="E1" i="8"/>
  <c r="E11" i="8" s="1"/>
  <c r="D11" i="8" s="1"/>
  <c r="W24" i="1"/>
  <c r="W22" i="1"/>
  <c r="W34" i="1"/>
  <c r="W16" i="1"/>
  <c r="W26" i="1"/>
  <c r="W13" i="1"/>
  <c r="W6" i="1"/>
  <c r="W4" i="1" s="1"/>
  <c r="W12" i="1"/>
  <c r="W28" i="1"/>
  <c r="W11" i="1"/>
  <c r="W14" i="1"/>
  <c r="W30" i="1"/>
  <c r="Z19" i="1"/>
  <c r="Z15" i="1"/>
  <c r="AO31" i="1"/>
  <c r="AO21" i="1"/>
  <c r="AL33" i="1"/>
  <c r="AL21" i="1"/>
  <c r="AN10" i="1"/>
  <c r="AN17" i="1"/>
  <c r="AN31" i="1"/>
  <c r="AN25" i="1"/>
  <c r="AY21" i="1"/>
  <c r="BG17" i="1"/>
  <c r="BG21" i="1"/>
  <c r="BG9" i="1"/>
  <c r="BG13" i="1"/>
  <c r="BG14" i="1"/>
  <c r="BG26" i="1"/>
  <c r="BG30" i="1"/>
  <c r="BG34" i="1"/>
  <c r="E78" i="8"/>
  <c r="D78" i="8" s="1"/>
  <c r="E14" i="8"/>
  <c r="D14" i="8" s="1"/>
  <c r="Z12" i="1"/>
  <c r="Z6" i="1"/>
  <c r="Z4" i="1" s="1"/>
  <c r="Z29" i="1"/>
  <c r="Z9" i="1"/>
  <c r="Z10" i="1"/>
  <c r="Z17" i="1"/>
  <c r="Z20" i="1"/>
  <c r="Z18" i="1"/>
  <c r="Z13" i="1"/>
  <c r="Z31" i="1"/>
  <c r="Z14" i="1"/>
  <c r="Z11" i="1"/>
  <c r="Z30" i="1"/>
  <c r="Z26" i="1"/>
  <c r="Z25" i="1"/>
  <c r="Z28" i="1"/>
  <c r="Z27" i="1"/>
  <c r="Z35" i="1"/>
  <c r="Z7" i="1"/>
  <c r="Z22" i="1"/>
  <c r="Z34" i="1"/>
  <c r="Z33" i="1"/>
  <c r="Z16" i="1"/>
  <c r="Z21" i="1"/>
  <c r="Z24" i="1"/>
  <c r="Z23" i="1"/>
  <c r="E18" i="8"/>
  <c r="D18" i="8" s="1"/>
  <c r="E47" i="8"/>
  <c r="D47" i="8" s="1"/>
  <c r="E34" i="8"/>
  <c r="D34" i="8" s="1"/>
  <c r="AA34" i="1"/>
  <c r="AA24" i="1"/>
  <c r="AO12" i="1"/>
  <c r="AO23" i="1"/>
  <c r="AO13" i="1"/>
  <c r="AO24" i="1"/>
  <c r="AO11" i="1"/>
  <c r="AC28" i="1"/>
  <c r="AC23" i="1"/>
  <c r="AC14" i="1"/>
  <c r="AN19" i="1"/>
  <c r="Y8" i="1"/>
  <c r="Y23" i="1"/>
  <c r="Y20" i="1"/>
  <c r="Y24" i="1"/>
  <c r="Y31" i="1"/>
  <c r="Y10" i="1"/>
  <c r="Y28" i="1"/>
  <c r="Y14" i="1"/>
  <c r="Y17" i="1"/>
  <c r="Y35" i="1"/>
  <c r="Y13" i="1"/>
  <c r="Y18" i="1"/>
  <c r="Y11" i="1"/>
  <c r="Y22" i="1"/>
  <c r="Y16" i="1"/>
  <c r="Y34" i="1"/>
  <c r="Y33" i="1"/>
  <c r="Y9" i="1"/>
  <c r="Y21" i="1"/>
  <c r="Y19" i="1"/>
  <c r="Y12" i="1"/>
  <c r="Y30" i="1"/>
  <c r="Y26" i="1"/>
  <c r="Y7" i="1"/>
  <c r="Y6" i="1"/>
  <c r="Y4" i="1" s="1"/>
  <c r="Y27" i="1"/>
  <c r="Y25" i="1"/>
  <c r="BL34" i="1"/>
  <c r="BL28" i="1"/>
  <c r="BL6" i="1"/>
  <c r="BL4" i="1" s="1"/>
  <c r="BL15" i="1"/>
  <c r="BL11" i="1"/>
  <c r="BL30" i="1"/>
  <c r="BL35" i="1"/>
  <c r="BL9" i="1"/>
  <c r="BL14" i="1"/>
  <c r="BL10" i="1"/>
  <c r="BL16" i="1"/>
  <c r="BL18" i="1"/>
  <c r="BL22" i="1"/>
  <c r="BL26" i="1"/>
  <c r="BL33" i="1"/>
  <c r="BL21" i="1"/>
  <c r="BL24" i="1"/>
  <c r="BL29" i="1"/>
  <c r="BL20" i="1"/>
  <c r="BL31" i="1"/>
  <c r="BL7" i="1"/>
  <c r="BL17" i="1"/>
  <c r="BL19" i="1"/>
  <c r="BL8" i="1"/>
  <c r="AA26" i="1"/>
  <c r="AA11" i="1"/>
  <c r="AA20" i="1"/>
  <c r="AA29" i="1"/>
  <c r="AA25" i="1"/>
  <c r="AA13" i="1"/>
  <c r="AA22" i="1"/>
  <c r="AA7" i="1"/>
  <c r="AA16" i="1"/>
  <c r="AA32" i="1"/>
  <c r="AA12" i="1"/>
  <c r="AA21" i="1"/>
  <c r="AA8" i="1"/>
  <c r="AA17" i="1"/>
  <c r="AA9" i="1"/>
  <c r="AA18" i="1"/>
  <c r="AA28" i="1"/>
  <c r="AA6" i="1"/>
  <c r="AA4" i="1" s="1"/>
  <c r="AA15" i="1"/>
  <c r="AA30" i="1"/>
  <c r="AA33" i="1"/>
  <c r="AE29" i="1"/>
  <c r="AE25" i="1"/>
  <c r="AI29" i="1"/>
  <c r="AI32" i="1"/>
  <c r="AI10" i="1"/>
  <c r="AI14" i="1"/>
  <c r="AI34" i="1"/>
  <c r="AI31" i="1"/>
  <c r="AK32" i="1"/>
  <c r="AK35" i="1"/>
  <c r="AK13" i="1"/>
  <c r="AK29" i="1"/>
  <c r="AK34" i="1"/>
  <c r="AK9" i="1"/>
  <c r="AK24" i="1"/>
  <c r="AK30" i="1"/>
  <c r="AK6" i="1"/>
  <c r="AK4" i="1" s="1"/>
  <c r="AK15" i="1"/>
  <c r="AK8" i="1"/>
  <c r="AK21" i="1"/>
  <c r="AK23" i="1"/>
  <c r="AK18" i="1"/>
  <c r="AK12" i="1"/>
  <c r="AO29" i="1"/>
  <c r="AO35" i="1"/>
  <c r="AO18" i="1"/>
  <c r="AO20" i="1"/>
  <c r="AO10" i="1"/>
  <c r="AO8" i="1"/>
  <c r="AO28" i="1"/>
  <c r="AO27" i="1"/>
  <c r="AO15" i="1"/>
  <c r="AS22" i="1"/>
  <c r="AS12" i="1"/>
  <c r="AS35" i="1"/>
  <c r="AS29" i="1"/>
  <c r="AV25" i="1"/>
  <c r="E46" i="8"/>
  <c r="D46" i="8" s="1"/>
  <c r="E75" i="8"/>
  <c r="E77" i="8"/>
  <c r="D77" i="8" s="1"/>
  <c r="AO30" i="1"/>
  <c r="Y32" i="1"/>
  <c r="Y15" i="1"/>
  <c r="AA31" i="1"/>
  <c r="AO17" i="1"/>
  <c r="AK31" i="1"/>
  <c r="AK27" i="1"/>
  <c r="BL27" i="1"/>
  <c r="BL25" i="1"/>
  <c r="E26" i="8"/>
  <c r="D26" i="8" s="1"/>
  <c r="E24" i="8"/>
  <c r="D24" i="8" s="1"/>
  <c r="E12" i="8"/>
  <c r="D12" i="8" s="1"/>
  <c r="AO32" i="1"/>
  <c r="AO14" i="1"/>
  <c r="AO22" i="1"/>
  <c r="Y29" i="1"/>
  <c r="AA23" i="1"/>
  <c r="AK22" i="1"/>
  <c r="AK17" i="1"/>
  <c r="BL23" i="1"/>
  <c r="BL32" i="1"/>
  <c r="BK8" i="1"/>
  <c r="BK17" i="1"/>
  <c r="BK19" i="1"/>
  <c r="BK11" i="1"/>
  <c r="AH28" i="1"/>
  <c r="AH11" i="1"/>
  <c r="AH15" i="1"/>
  <c r="AH31" i="1"/>
  <c r="AH20" i="1"/>
  <c r="AL28" i="1"/>
  <c r="AL19" i="1"/>
  <c r="AL26" i="1"/>
  <c r="AP12" i="1"/>
  <c r="AP9" i="1"/>
  <c r="AP13" i="1"/>
  <c r="AP7" i="1"/>
  <c r="AP24" i="1"/>
  <c r="AP29" i="1"/>
  <c r="AP26" i="1"/>
  <c r="AP34" i="1"/>
  <c r="AP35" i="1"/>
  <c r="AP11" i="1"/>
  <c r="AP10" i="1"/>
  <c r="AT34" i="1"/>
  <c r="AT28" i="1"/>
  <c r="AT11" i="1"/>
  <c r="AT20" i="1"/>
  <c r="AT23" i="1"/>
  <c r="AT33" i="1"/>
  <c r="AT6" i="1"/>
  <c r="AT4" i="1" s="1"/>
  <c r="AT14" i="1"/>
  <c r="AT25" i="1"/>
  <c r="AT13" i="1"/>
  <c r="AT35" i="1"/>
  <c r="AT8" i="1"/>
  <c r="AT30" i="1"/>
  <c r="AT27" i="1"/>
  <c r="AT17" i="1"/>
  <c r="AT26" i="1"/>
  <c r="AT15" i="1"/>
  <c r="AT12" i="1"/>
  <c r="AT22" i="1"/>
  <c r="AT19" i="1"/>
  <c r="AT7" i="1"/>
  <c r="AT10" i="1"/>
  <c r="AT16" i="1"/>
  <c r="AT21" i="1"/>
  <c r="AT32" i="1"/>
  <c r="AT24" i="1"/>
  <c r="AT18" i="1"/>
  <c r="AT29" i="1"/>
  <c r="AT31" i="1"/>
  <c r="W15" i="1"/>
  <c r="W17" i="1"/>
  <c r="AD18" i="1"/>
  <c r="AD14" i="1"/>
  <c r="AD8" i="1"/>
  <c r="AD19" i="1"/>
  <c r="AK7" i="1"/>
  <c r="AK28" i="1"/>
  <c r="AK19" i="1"/>
  <c r="AK16" i="1"/>
  <c r="AK25" i="1"/>
  <c r="AK33" i="1"/>
  <c r="AK10" i="1"/>
  <c r="AK14" i="1"/>
  <c r="AK26" i="1"/>
  <c r="E49" i="8"/>
  <c r="D49" i="8" s="1"/>
  <c r="E57" i="8"/>
  <c r="E67" i="8" s="1"/>
  <c r="D67" i="8" s="1"/>
  <c r="E79" i="8"/>
  <c r="D79" i="8" s="1"/>
  <c r="E72" i="8"/>
  <c r="D72" i="8" s="1"/>
  <c r="E10" i="8"/>
  <c r="D10" i="8" s="1"/>
  <c r="E9" i="8"/>
  <c r="D9" i="8" s="1"/>
  <c r="E22" i="8"/>
  <c r="D22" i="8" s="1"/>
  <c r="W27" i="1"/>
  <c r="W20" i="1"/>
  <c r="W32" i="1"/>
  <c r="W19" i="1"/>
  <c r="W10" i="1"/>
  <c r="E73" i="8"/>
  <c r="D73" i="8" s="1"/>
  <c r="E37" i="8"/>
  <c r="D37" i="8" s="1"/>
  <c r="E23" i="8"/>
  <c r="D23" i="8" s="1"/>
  <c r="E13" i="8"/>
  <c r="D13" i="8" s="1"/>
  <c r="E33" i="8"/>
  <c r="D33" i="8" s="1"/>
  <c r="E16" i="8"/>
  <c r="D16" i="8" s="1"/>
  <c r="W9" i="1"/>
  <c r="W7" i="1"/>
  <c r="W18" i="1"/>
  <c r="W23" i="1"/>
  <c r="AF29" i="1"/>
  <c r="AF30" i="1"/>
  <c r="AF13" i="1"/>
  <c r="AF28" i="1"/>
  <c r="AF20" i="1"/>
  <c r="AF12" i="1"/>
  <c r="AF18" i="1"/>
  <c r="AF24" i="1"/>
  <c r="AF25" i="1"/>
  <c r="AF14" i="1"/>
  <c r="AA10" i="1"/>
  <c r="AA27" i="1"/>
  <c r="AA35" i="1"/>
  <c r="AA19" i="1"/>
  <c r="AE15" i="1"/>
  <c r="AE26" i="1"/>
  <c r="AE10" i="1"/>
  <c r="AE19" i="1"/>
  <c r="AE30" i="1"/>
  <c r="AE11" i="1"/>
  <c r="AE31" i="1"/>
  <c r="AE24" i="1"/>
  <c r="AE14" i="1"/>
  <c r="AE20" i="1"/>
  <c r="AE35" i="1"/>
  <c r="AE6" i="1"/>
  <c r="AE4" i="1" s="1"/>
  <c r="AI28" i="1"/>
  <c r="AI19" i="1"/>
  <c r="AI9" i="1"/>
  <c r="AI15" i="1"/>
  <c r="AI20" i="1"/>
  <c r="AI7" i="1"/>
  <c r="AI30" i="1"/>
  <c r="AI18" i="1"/>
  <c r="AI8" i="1"/>
  <c r="AI23" i="1"/>
  <c r="AI11" i="1"/>
  <c r="AI16" i="1"/>
  <c r="AI35" i="1"/>
  <c r="AI22" i="1"/>
  <c r="AI13" i="1"/>
  <c r="AI26" i="1"/>
  <c r="AI21" i="1"/>
  <c r="AI6" i="1"/>
  <c r="AI4" i="1" s="1"/>
  <c r="AI12" i="1"/>
  <c r="AO26" i="1"/>
  <c r="AO33" i="1"/>
  <c r="AO34" i="1"/>
  <c r="AO16" i="1"/>
  <c r="AV19" i="1"/>
  <c r="AE21" i="1"/>
  <c r="AE12" i="1"/>
  <c r="AO6" i="1"/>
  <c r="AO4" i="1" s="1"/>
  <c r="AO25" i="1"/>
  <c r="AO9" i="1"/>
  <c r="AI17" i="1"/>
  <c r="AI33" i="1"/>
  <c r="AI24" i="1"/>
  <c r="AE33" i="1"/>
  <c r="AE17" i="1"/>
  <c r="AE8" i="1"/>
  <c r="AV33" i="1"/>
  <c r="AO19" i="1"/>
  <c r="AO7" i="1"/>
  <c r="AI27" i="1"/>
  <c r="AI25" i="1"/>
  <c r="AC27" i="1"/>
  <c r="AC7" i="1"/>
  <c r="AC15" i="1"/>
  <c r="AC31" i="1"/>
  <c r="AC11" i="1"/>
  <c r="AC16" i="1"/>
  <c r="AC32" i="1"/>
  <c r="AC19" i="1"/>
  <c r="AC20" i="1"/>
  <c r="AC6" i="1"/>
  <c r="AC4" i="1" s="1"/>
  <c r="AC33" i="1"/>
  <c r="AC13" i="1"/>
  <c r="AC18" i="1"/>
  <c r="AC10" i="1"/>
  <c r="X23" i="1"/>
  <c r="X21" i="1"/>
  <c r="X32" i="1"/>
  <c r="X22" i="1"/>
  <c r="X12" i="1"/>
  <c r="X29" i="1"/>
  <c r="X7" i="1"/>
  <c r="AU13" i="1"/>
  <c r="AU35" i="1"/>
  <c r="AU12" i="1"/>
  <c r="AU33" i="1"/>
  <c r="AU25" i="1"/>
  <c r="AU26" i="1"/>
  <c r="AU7" i="1"/>
  <c r="AU34" i="1"/>
  <c r="AU29" i="1"/>
  <c r="AU14" i="1"/>
  <c r="AU6" i="1"/>
  <c r="AU4" i="1" s="1"/>
  <c r="AU28" i="1"/>
  <c r="AU11" i="1"/>
  <c r="AU17" i="1"/>
  <c r="AU32" i="1"/>
  <c r="AU15" i="1"/>
  <c r="AU27" i="1"/>
  <c r="AU18" i="1"/>
  <c r="AU8" i="1"/>
  <c r="AU31" i="1"/>
  <c r="AU30" i="1"/>
  <c r="AU22" i="1"/>
  <c r="AU10" i="1"/>
  <c r="AU16" i="1"/>
  <c r="AU19" i="1"/>
  <c r="AU21" i="1"/>
  <c r="E32" i="8"/>
  <c r="D32" i="8" s="1"/>
  <c r="E17" i="8"/>
  <c r="D17" i="8" s="1"/>
  <c r="E25" i="8"/>
  <c r="D25" i="8" s="1"/>
  <c r="E15" i="8"/>
  <c r="D15" i="8" s="1"/>
  <c r="E38" i="8"/>
  <c r="D38" i="8" s="1"/>
  <c r="E35" i="8"/>
  <c r="D35" i="8" s="1"/>
  <c r="E31" i="8"/>
  <c r="D31" i="8" s="1"/>
  <c r="E27" i="8"/>
  <c r="D27" i="8" s="1"/>
  <c r="E20" i="8"/>
  <c r="D20" i="8" s="1"/>
  <c r="E29" i="8"/>
  <c r="D29" i="8" s="1"/>
  <c r="E21" i="8"/>
  <c r="D21" i="8" s="1"/>
  <c r="E30" i="8"/>
  <c r="D30" i="8" s="1"/>
  <c r="E58" i="8"/>
  <c r="D58" i="8" s="1"/>
  <c r="E81" i="8"/>
  <c r="D81" i="8" s="1"/>
  <c r="E76" i="8"/>
  <c r="D76" i="8" s="1"/>
  <c r="E80" i="8"/>
  <c r="D80" i="8" s="1"/>
  <c r="E36" i="8"/>
  <c r="D36" i="8" s="1"/>
  <c r="E19" i="8"/>
  <c r="D19" i="8" s="1"/>
  <c r="E28" i="8"/>
  <c r="D28" i="8" s="1"/>
  <c r="E71" i="8"/>
  <c r="AU24" i="1"/>
  <c r="BI13" i="1"/>
  <c r="BI14" i="1"/>
  <c r="BI22" i="1"/>
  <c r="BI30" i="1"/>
  <c r="BI10" i="1"/>
  <c r="BI21" i="1"/>
  <c r="BI11" i="1"/>
  <c r="BI20" i="1"/>
  <c r="BI28" i="1"/>
  <c r="BI7" i="1"/>
  <c r="BI16" i="1"/>
  <c r="BI32" i="1"/>
  <c r="BI27" i="1"/>
  <c r="BI9" i="1"/>
  <c r="BI18" i="1"/>
  <c r="BI34" i="1"/>
  <c r="BI25" i="1"/>
  <c r="BI8" i="1"/>
  <c r="BI31" i="1"/>
  <c r="BI26" i="1"/>
  <c r="AN8" i="1"/>
  <c r="AN15" i="1"/>
  <c r="AN35" i="1"/>
  <c r="AK11" i="1"/>
  <c r="AK20" i="1"/>
  <c r="AS10" i="1"/>
  <c r="AS8" i="1"/>
  <c r="AS17" i="1"/>
  <c r="AS28" i="1"/>
  <c r="AS27" i="1"/>
  <c r="AS16" i="1"/>
  <c r="AS30" i="1"/>
  <c r="AS18" i="1"/>
  <c r="AS20" i="1"/>
  <c r="AS26" i="1"/>
  <c r="AS25" i="1"/>
  <c r="AS19" i="1"/>
  <c r="AS6" i="1"/>
  <c r="AS4" i="1" s="1"/>
  <c r="AS15" i="1"/>
  <c r="AS9" i="1"/>
  <c r="AS23" i="1"/>
  <c r="AS13" i="1"/>
  <c r="AS32" i="1"/>
  <c r="AS7" i="1"/>
  <c r="AS24" i="1"/>
  <c r="AS14" i="1"/>
  <c r="AS11" i="1"/>
  <c r="AS33" i="1"/>
  <c r="AS31" i="1"/>
  <c r="AS21" i="1"/>
  <c r="AS34" i="1"/>
  <c r="U12" i="1"/>
  <c r="U11" i="1"/>
  <c r="U30" i="1"/>
  <c r="U26" i="1"/>
  <c r="U6" i="1"/>
  <c r="U4" i="1" s="1"/>
  <c r="U27" i="1"/>
  <c r="U24" i="1"/>
  <c r="U31" i="1"/>
  <c r="U14" i="1"/>
  <c r="U9" i="1"/>
  <c r="U16" i="1"/>
  <c r="U33" i="1"/>
  <c r="AQ14" i="1"/>
  <c r="AQ16" i="1"/>
  <c r="AQ22" i="1"/>
  <c r="AQ26" i="1"/>
  <c r="AQ30" i="1"/>
  <c r="AQ20" i="1"/>
  <c r="AQ6" i="1"/>
  <c r="AQ4" i="1" s="1"/>
  <c r="AQ32" i="1"/>
  <c r="AQ9" i="1"/>
  <c r="AQ34" i="1"/>
  <c r="AQ28" i="1"/>
  <c r="AV28" i="1"/>
  <c r="AV18" i="1"/>
  <c r="AV10" i="1"/>
  <c r="AV29" i="1"/>
  <c r="AV21" i="1"/>
  <c r="AV16" i="1"/>
  <c r="AV30" i="1"/>
  <c r="AV34" i="1"/>
  <c r="AV6" i="1"/>
  <c r="AV4" i="1" s="1"/>
  <c r="AV13" i="1"/>
  <c r="AV20" i="1"/>
  <c r="AV24" i="1"/>
  <c r="AV23" i="1"/>
  <c r="AV11" i="1"/>
  <c r="AV17" i="1"/>
  <c r="AV12" i="1"/>
  <c r="AV14" i="1"/>
  <c r="AQ21" i="1"/>
  <c r="AQ12" i="1"/>
  <c r="AQ35" i="1"/>
  <c r="AQ19" i="1"/>
  <c r="AQ10" i="1"/>
  <c r="AV32" i="1"/>
  <c r="AV31" i="1"/>
  <c r="AV22" i="1"/>
  <c r="AV7" i="1"/>
  <c r="U19" i="1"/>
  <c r="U13" i="1"/>
  <c r="U25" i="1"/>
  <c r="U10" i="1"/>
  <c r="AQ18" i="1"/>
  <c r="AV27" i="1"/>
  <c r="AQ33" i="1"/>
  <c r="AQ17" i="1"/>
  <c r="AQ8" i="1"/>
  <c r="AQ31" i="1"/>
  <c r="AQ15" i="1"/>
  <c r="AV9" i="1"/>
  <c r="AV35" i="1"/>
  <c r="U17" i="1"/>
  <c r="U7" i="1"/>
  <c r="U20" i="1"/>
  <c r="AQ13" i="1"/>
  <c r="AV15" i="1"/>
  <c r="AV26" i="1"/>
  <c r="AV8" i="1"/>
  <c r="AH10" i="1"/>
  <c r="AH29" i="1"/>
  <c r="AH30" i="1"/>
  <c r="AH24" i="1"/>
  <c r="AH26" i="1"/>
  <c r="AL29" i="1"/>
  <c r="AL6" i="1"/>
  <c r="AL4" i="1" s="1"/>
  <c r="AL18" i="1"/>
  <c r="AL27" i="1"/>
  <c r="AL12" i="1"/>
  <c r="AL17" i="1"/>
  <c r="AL7" i="1"/>
  <c r="AL22" i="1"/>
  <c r="AL24" i="1"/>
  <c r="AL34" i="1"/>
  <c r="AL16" i="1"/>
  <c r="AL35" i="1"/>
  <c r="AL31" i="1"/>
  <c r="AL20" i="1"/>
  <c r="AL32" i="1"/>
  <c r="AL8" i="1"/>
  <c r="AL9" i="1"/>
  <c r="AL10" i="1"/>
  <c r="AL11" i="1"/>
  <c r="AL23" i="1"/>
  <c r="AL15" i="1"/>
  <c r="AP19" i="1"/>
  <c r="AP30" i="1"/>
  <c r="AP15" i="1"/>
  <c r="AP18" i="1"/>
  <c r="AE9" i="1"/>
  <c r="AE18" i="1"/>
  <c r="AE23" i="1"/>
  <c r="AE28" i="1"/>
  <c r="AE34" i="1"/>
  <c r="AE7" i="1"/>
  <c r="AE13" i="1"/>
  <c r="AE16" i="1"/>
  <c r="AE22" i="1"/>
  <c r="AE27" i="1"/>
  <c r="AE32" i="1"/>
  <c r="E39" i="8"/>
  <c r="D75" i="8"/>
  <c r="E74" i="8"/>
  <c r="D74" i="8" s="1"/>
  <c r="E59" i="8"/>
  <c r="D59" i="8" s="1"/>
  <c r="D57" i="8"/>
  <c r="E68" i="8"/>
  <c r="D68" i="8" s="1"/>
  <c r="E70" i="8"/>
  <c r="E69" i="8" s="1"/>
  <c r="D69" i="8" s="1"/>
  <c r="D71" i="8"/>
  <c r="E66" i="8"/>
  <c r="D70" i="8" l="1"/>
  <c r="W35" i="1"/>
  <c r="F7" i="8"/>
  <c r="G8" i="8"/>
  <c r="F45" i="8"/>
  <c r="F56" i="8" s="1"/>
  <c r="F65" i="8" s="1"/>
  <c r="V20" i="1"/>
  <c r="V21" i="1"/>
  <c r="V26" i="1"/>
  <c r="V9" i="1"/>
  <c r="V14" i="1"/>
  <c r="V7" i="1"/>
  <c r="V24" i="1"/>
  <c r="V35" i="1"/>
  <c r="V31" i="1"/>
  <c r="V6" i="1"/>
  <c r="V4" i="1" s="1"/>
  <c r="V12" i="1"/>
  <c r="V28" i="1"/>
  <c r="V16" i="1"/>
  <c r="V23" i="1"/>
  <c r="V19" i="1"/>
  <c r="V22" i="1"/>
  <c r="V27" i="1"/>
  <c r="V15" i="1"/>
  <c r="V33" i="1"/>
  <c r="V18" i="1"/>
  <c r="V29" i="1"/>
  <c r="V32" i="1"/>
  <c r="V25" i="1"/>
  <c r="V11" i="1"/>
  <c r="V8" i="1"/>
  <c r="V13" i="1"/>
  <c r="V30" i="1"/>
  <c r="V17" i="1"/>
  <c r="V34" i="1"/>
  <c r="V10" i="1"/>
  <c r="AN6" i="1"/>
  <c r="AN4" i="1" s="1"/>
  <c r="E45" i="8"/>
  <c r="E56" i="8" s="1"/>
  <c r="E65" i="8" s="1"/>
  <c r="BA4" i="1"/>
  <c r="BG6" i="1"/>
  <c r="BG4" i="1" s="1"/>
  <c r="BG16" i="1"/>
  <c r="BG19" i="1"/>
  <c r="BG22" i="1"/>
  <c r="BG8" i="1"/>
  <c r="BG11" i="1"/>
  <c r="BG23" i="1"/>
  <c r="BG25" i="1"/>
  <c r="BG28" i="1"/>
  <c r="BG31" i="1"/>
  <c r="BG33" i="1"/>
  <c r="BC33" i="1"/>
  <c r="BE4" i="1"/>
  <c r="Q4" i="1"/>
  <c r="BD4" i="1"/>
  <c r="T4" i="1"/>
  <c r="D66" i="8"/>
  <c r="E82" i="8"/>
  <c r="E48" i="8"/>
  <c r="D48" i="8" s="1"/>
  <c r="D39" i="8"/>
  <c r="AM20" i="1"/>
  <c r="AM11" i="1"/>
  <c r="AM28" i="1"/>
  <c r="AJ29" i="1"/>
  <c r="F1" i="8" l="1"/>
  <c r="F44" i="8"/>
  <c r="F55" i="8" s="1"/>
  <c r="F64" i="8" s="1"/>
  <c r="G45" i="8"/>
  <c r="G56" i="8" s="1"/>
  <c r="G65" i="8" s="1"/>
  <c r="H8" i="8"/>
  <c r="G7" i="8"/>
  <c r="BC4" i="1"/>
  <c r="AY4" i="1"/>
  <c r="D82" i="8"/>
  <c r="E83" i="8"/>
  <c r="G44" i="8" l="1"/>
  <c r="G55" i="8" s="1"/>
  <c r="G64" i="8" s="1"/>
  <c r="G1" i="8"/>
  <c r="H45" i="8"/>
  <c r="H56" i="8" s="1"/>
  <c r="H65" i="8" s="1"/>
  <c r="H7" i="8"/>
  <c r="I8" i="8"/>
  <c r="F72" i="8"/>
  <c r="F35" i="8"/>
  <c r="F22" i="8"/>
  <c r="F14" i="8"/>
  <c r="F20" i="8"/>
  <c r="F9" i="8"/>
  <c r="F39" i="8" s="1"/>
  <c r="F48" i="8" s="1"/>
  <c r="F24" i="8"/>
  <c r="F47" i="8"/>
  <c r="F18" i="8"/>
  <c r="F30" i="8"/>
  <c r="F27" i="8"/>
  <c r="F29" i="8"/>
  <c r="F32" i="8"/>
  <c r="F34" i="8"/>
  <c r="F12" i="8"/>
  <c r="F75" i="8"/>
  <c r="F74" i="8" s="1"/>
  <c r="F13" i="8"/>
  <c r="F31" i="8"/>
  <c r="F10" i="8"/>
  <c r="F73" i="8"/>
  <c r="F46" i="8"/>
  <c r="F49" i="8" s="1"/>
  <c r="F78" i="8"/>
  <c r="F17" i="8"/>
  <c r="F38" i="8"/>
  <c r="F33" i="8"/>
  <c r="F80" i="8"/>
  <c r="F36" i="8"/>
  <c r="F57" i="8"/>
  <c r="F11" i="8"/>
  <c r="F15" i="8"/>
  <c r="F79" i="8"/>
  <c r="F28" i="8"/>
  <c r="F71" i="8"/>
  <c r="F70" i="8" s="1"/>
  <c r="F69" i="8" s="1"/>
  <c r="F77" i="8"/>
  <c r="F76" i="8"/>
  <c r="F26" i="8"/>
  <c r="F21" i="8"/>
  <c r="F81" i="8"/>
  <c r="F58" i="8"/>
  <c r="F68" i="8" s="1"/>
  <c r="F19" i="8"/>
  <c r="F23" i="8"/>
  <c r="F16" i="8"/>
  <c r="F37" i="8"/>
  <c r="F25" i="8"/>
  <c r="F67" i="8" l="1"/>
  <c r="F66" i="8" s="1"/>
  <c r="F82" i="8" s="1"/>
  <c r="F83" i="8" s="1"/>
  <c r="F59" i="8"/>
  <c r="H44" i="8"/>
  <c r="H55" i="8" s="1"/>
  <c r="H64" i="8" s="1"/>
  <c r="H1" i="8"/>
  <c r="G58" i="8"/>
  <c r="G68" i="8" s="1"/>
  <c r="G19" i="8"/>
  <c r="G27" i="8"/>
  <c r="G11" i="8"/>
  <c r="G23" i="8"/>
  <c r="G13" i="8"/>
  <c r="G32" i="8"/>
  <c r="G78" i="8"/>
  <c r="G57" i="8"/>
  <c r="G35" i="8"/>
  <c r="G29" i="8"/>
  <c r="G73" i="8"/>
  <c r="G12" i="8"/>
  <c r="G31" i="8"/>
  <c r="G16" i="8"/>
  <c r="G21" i="8"/>
  <c r="G81" i="8"/>
  <c r="G36" i="8"/>
  <c r="G9" i="8"/>
  <c r="G39" i="8" s="1"/>
  <c r="G48" i="8" s="1"/>
  <c r="G37" i="8"/>
  <c r="G33" i="8"/>
  <c r="G14" i="8"/>
  <c r="G15" i="8"/>
  <c r="G72" i="8"/>
  <c r="G22" i="8"/>
  <c r="G24" i="8"/>
  <c r="G30" i="8"/>
  <c r="G47" i="8"/>
  <c r="G46" i="8"/>
  <c r="G49" i="8" s="1"/>
  <c r="G76" i="8"/>
  <c r="G18" i="8"/>
  <c r="G25" i="8"/>
  <c r="G17" i="8"/>
  <c r="G34" i="8"/>
  <c r="G10" i="8"/>
  <c r="G77" i="8"/>
  <c r="G79" i="8"/>
  <c r="G71" i="8"/>
  <c r="G70" i="8" s="1"/>
  <c r="G69" i="8" s="1"/>
  <c r="G38" i="8"/>
  <c r="G80" i="8"/>
  <c r="G28" i="8"/>
  <c r="G75" i="8"/>
  <c r="G74" i="8" s="1"/>
  <c r="G26" i="8"/>
  <c r="G20" i="8"/>
  <c r="I45" i="8"/>
  <c r="I56" i="8" s="1"/>
  <c r="I65" i="8" s="1"/>
  <c r="J8" i="8"/>
  <c r="I7" i="8"/>
  <c r="K8" i="8" l="1"/>
  <c r="J7" i="8"/>
  <c r="J45" i="8"/>
  <c r="J56" i="8" s="1"/>
  <c r="J65" i="8" s="1"/>
  <c r="H23" i="8"/>
  <c r="H29" i="8"/>
  <c r="H71" i="8"/>
  <c r="H26" i="8"/>
  <c r="H25" i="8"/>
  <c r="H24" i="8"/>
  <c r="H78" i="8"/>
  <c r="H35" i="8"/>
  <c r="H16" i="8"/>
  <c r="H73" i="8"/>
  <c r="H77" i="8"/>
  <c r="H18" i="8"/>
  <c r="H72" i="8"/>
  <c r="H80" i="8"/>
  <c r="H19" i="8"/>
  <c r="H57" i="8"/>
  <c r="H22" i="8"/>
  <c r="H20" i="8"/>
  <c r="H37" i="8"/>
  <c r="H10" i="8"/>
  <c r="H33" i="8"/>
  <c r="H36" i="8"/>
  <c r="H47" i="8"/>
  <c r="H13" i="8"/>
  <c r="H12" i="8"/>
  <c r="H14" i="8"/>
  <c r="H32" i="8"/>
  <c r="H28" i="8"/>
  <c r="H81" i="8"/>
  <c r="H38" i="8"/>
  <c r="H76" i="8"/>
  <c r="H9" i="8"/>
  <c r="H39" i="8" s="1"/>
  <c r="H48" i="8" s="1"/>
  <c r="H27" i="8"/>
  <c r="H34" i="8"/>
  <c r="H46" i="8"/>
  <c r="H49" i="8" s="1"/>
  <c r="H17" i="8"/>
  <c r="H79" i="8"/>
  <c r="H31" i="8"/>
  <c r="H75" i="8"/>
  <c r="H74" i="8" s="1"/>
  <c r="H21" i="8"/>
  <c r="H15" i="8"/>
  <c r="H30" i="8"/>
  <c r="H58" i="8"/>
  <c r="H68" i="8" s="1"/>
  <c r="H11" i="8"/>
  <c r="I44" i="8"/>
  <c r="I55" i="8" s="1"/>
  <c r="I64" i="8" s="1"/>
  <c r="I1" i="8"/>
  <c r="G67" i="8"/>
  <c r="G66" i="8" s="1"/>
  <c r="G82" i="8" s="1"/>
  <c r="G83" i="8" s="1"/>
  <c r="G59" i="8"/>
  <c r="I21" i="8" l="1"/>
  <c r="I78" i="8"/>
  <c r="I17" i="8"/>
  <c r="I20" i="8"/>
  <c r="I31" i="8"/>
  <c r="I27" i="8"/>
  <c r="I79" i="8"/>
  <c r="I47" i="8"/>
  <c r="I25" i="8"/>
  <c r="I46" i="8"/>
  <c r="I49" i="8" s="1"/>
  <c r="I14" i="8"/>
  <c r="I26" i="8"/>
  <c r="I23" i="8"/>
  <c r="I18" i="8"/>
  <c r="I33" i="8"/>
  <c r="I58" i="8"/>
  <c r="I68" i="8" s="1"/>
  <c r="I19" i="8"/>
  <c r="I71" i="8"/>
  <c r="I30" i="8"/>
  <c r="I11" i="8"/>
  <c r="I15" i="8"/>
  <c r="I77" i="8"/>
  <c r="I24" i="8"/>
  <c r="I32" i="8"/>
  <c r="I16" i="8"/>
  <c r="I57" i="8"/>
  <c r="I80" i="8"/>
  <c r="I76" i="8"/>
  <c r="I81" i="8"/>
  <c r="I75" i="8"/>
  <c r="I74" i="8" s="1"/>
  <c r="I22" i="8"/>
  <c r="I37" i="8"/>
  <c r="I28" i="8"/>
  <c r="I9" i="8"/>
  <c r="I39" i="8" s="1"/>
  <c r="I48" i="8" s="1"/>
  <c r="I35" i="8"/>
  <c r="I29" i="8"/>
  <c r="I13" i="8"/>
  <c r="I12" i="8"/>
  <c r="I34" i="8"/>
  <c r="I36" i="8"/>
  <c r="I73" i="8"/>
  <c r="I10" i="8"/>
  <c r="I72" i="8"/>
  <c r="I38" i="8"/>
  <c r="H67" i="8"/>
  <c r="H66" i="8" s="1"/>
  <c r="H59" i="8"/>
  <c r="J1" i="8"/>
  <c r="J44" i="8"/>
  <c r="J55" i="8" s="1"/>
  <c r="J64" i="8" s="1"/>
  <c r="H70" i="8"/>
  <c r="H69" i="8" s="1"/>
  <c r="H82" i="8" s="1"/>
  <c r="H83" i="8" s="1"/>
  <c r="K7" i="8"/>
  <c r="L8" i="8"/>
  <c r="K45" i="8"/>
  <c r="K56" i="8" s="1"/>
  <c r="K65" i="8" s="1"/>
  <c r="M8" i="8" l="1"/>
  <c r="L7" i="8"/>
  <c r="L45" i="8"/>
  <c r="L56" i="8" s="1"/>
  <c r="L65" i="8" s="1"/>
  <c r="J72" i="8"/>
  <c r="J18" i="8"/>
  <c r="J23" i="8"/>
  <c r="J47" i="8"/>
  <c r="J9" i="8"/>
  <c r="J39" i="8" s="1"/>
  <c r="J48" i="8" s="1"/>
  <c r="J10" i="8"/>
  <c r="J11" i="8"/>
  <c r="J31" i="8"/>
  <c r="J15" i="8"/>
  <c r="J27" i="8"/>
  <c r="J25" i="8"/>
  <c r="J73" i="8"/>
  <c r="J78" i="8"/>
  <c r="J34" i="8"/>
  <c r="J57" i="8"/>
  <c r="J81" i="8"/>
  <c r="J71" i="8"/>
  <c r="J24" i="8"/>
  <c r="J77" i="8"/>
  <c r="J16" i="8"/>
  <c r="J19" i="8"/>
  <c r="J28" i="8"/>
  <c r="J21" i="8"/>
  <c r="J20" i="8"/>
  <c r="J26" i="8"/>
  <c r="J76" i="8"/>
  <c r="J58" i="8"/>
  <c r="J68" i="8" s="1"/>
  <c r="J17" i="8"/>
  <c r="J22" i="8"/>
  <c r="J32" i="8"/>
  <c r="J29" i="8"/>
  <c r="J35" i="8"/>
  <c r="J46" i="8"/>
  <c r="J49" i="8" s="1"/>
  <c r="J79" i="8"/>
  <c r="J33" i="8"/>
  <c r="J36" i="8"/>
  <c r="J37" i="8"/>
  <c r="J13" i="8"/>
  <c r="J80" i="8"/>
  <c r="J12" i="8"/>
  <c r="J75" i="8"/>
  <c r="J74" i="8" s="1"/>
  <c r="J30" i="8"/>
  <c r="J38" i="8"/>
  <c r="J14" i="8"/>
  <c r="K44" i="8"/>
  <c r="K55" i="8" s="1"/>
  <c r="K64" i="8" s="1"/>
  <c r="K1" i="8"/>
  <c r="I59" i="8"/>
  <c r="I67" i="8"/>
  <c r="I66" i="8" s="1"/>
  <c r="I70" i="8"/>
  <c r="I69" i="8" s="1"/>
  <c r="I82" i="8" l="1"/>
  <c r="I83" i="8" s="1"/>
  <c r="J70" i="8"/>
  <c r="J69" i="8" s="1"/>
  <c r="J67" i="8"/>
  <c r="J66" i="8" s="1"/>
  <c r="J59" i="8"/>
  <c r="L44" i="8"/>
  <c r="L55" i="8" s="1"/>
  <c r="L64" i="8" s="1"/>
  <c r="L1" i="8"/>
  <c r="K47" i="8"/>
  <c r="K12" i="8"/>
  <c r="K37" i="8"/>
  <c r="K19" i="8"/>
  <c r="K78" i="8"/>
  <c r="K9" i="8"/>
  <c r="K39" i="8" s="1"/>
  <c r="K48" i="8" s="1"/>
  <c r="K23" i="8"/>
  <c r="K31" i="8"/>
  <c r="K81" i="8"/>
  <c r="K11" i="8"/>
  <c r="K14" i="8"/>
  <c r="K29" i="8"/>
  <c r="K75" i="8"/>
  <c r="K74" i="8" s="1"/>
  <c r="K57" i="8"/>
  <c r="K73" i="8"/>
  <c r="K71" i="8"/>
  <c r="K20" i="8"/>
  <c r="K17" i="8"/>
  <c r="K15" i="8"/>
  <c r="K25" i="8"/>
  <c r="K79" i="8"/>
  <c r="K28" i="8"/>
  <c r="K46" i="8"/>
  <c r="K49" i="8" s="1"/>
  <c r="K26" i="8"/>
  <c r="K24" i="8"/>
  <c r="K35" i="8"/>
  <c r="K72" i="8"/>
  <c r="K76" i="8"/>
  <c r="K34" i="8"/>
  <c r="K30" i="8"/>
  <c r="K33" i="8"/>
  <c r="K36" i="8"/>
  <c r="K77" i="8"/>
  <c r="K38" i="8"/>
  <c r="K22" i="8"/>
  <c r="K16" i="8"/>
  <c r="K32" i="8"/>
  <c r="K27" i="8"/>
  <c r="K80" i="8"/>
  <c r="K10" i="8"/>
  <c r="K58" i="8"/>
  <c r="K68" i="8" s="1"/>
  <c r="K13" i="8"/>
  <c r="K18" i="8"/>
  <c r="K21" i="8"/>
  <c r="N8" i="8"/>
  <c r="M45" i="8"/>
  <c r="M56" i="8" s="1"/>
  <c r="M65" i="8" s="1"/>
  <c r="M7" i="8"/>
  <c r="M44" i="8" l="1"/>
  <c r="M55" i="8" s="1"/>
  <c r="M64" i="8" s="1"/>
  <c r="M1" i="8"/>
  <c r="N45" i="8"/>
  <c r="N56" i="8" s="1"/>
  <c r="N65" i="8" s="1"/>
  <c r="N7" i="8"/>
  <c r="O8" i="8"/>
  <c r="J82" i="8"/>
  <c r="J83" i="8" s="1"/>
  <c r="K70" i="8"/>
  <c r="K69" i="8" s="1"/>
  <c r="K67" i="8"/>
  <c r="K66" i="8" s="1"/>
  <c r="K59" i="8"/>
  <c r="L76" i="8"/>
  <c r="L26" i="8"/>
  <c r="L37" i="8"/>
  <c r="L25" i="8"/>
  <c r="L14" i="8"/>
  <c r="L10" i="8"/>
  <c r="L31" i="8"/>
  <c r="L19" i="8"/>
  <c r="L79" i="8"/>
  <c r="L24" i="8"/>
  <c r="L35" i="8"/>
  <c r="L36" i="8"/>
  <c r="L12" i="8"/>
  <c r="L32" i="8"/>
  <c r="L21" i="8"/>
  <c r="L78" i="8"/>
  <c r="L33" i="8"/>
  <c r="L28" i="8"/>
  <c r="L20" i="8"/>
  <c r="L72" i="8"/>
  <c r="L11" i="8"/>
  <c r="L75" i="8"/>
  <c r="L74" i="8" s="1"/>
  <c r="L15" i="8"/>
  <c r="L22" i="8"/>
  <c r="L17" i="8"/>
  <c r="L9" i="8"/>
  <c r="L39" i="8" s="1"/>
  <c r="L48" i="8" s="1"/>
  <c r="L71" i="8"/>
  <c r="L57" i="8"/>
  <c r="L29" i="8"/>
  <c r="L16" i="8"/>
  <c r="L13" i="8"/>
  <c r="L81" i="8"/>
  <c r="L18" i="8"/>
  <c r="L47" i="8"/>
  <c r="L73" i="8"/>
  <c r="L38" i="8"/>
  <c r="L27" i="8"/>
  <c r="L30" i="8"/>
  <c r="L23" i="8"/>
  <c r="L46" i="8"/>
  <c r="L49" i="8" s="1"/>
  <c r="L77" i="8"/>
  <c r="L58" i="8"/>
  <c r="L68" i="8" s="1"/>
  <c r="L34" i="8"/>
  <c r="L80" i="8"/>
  <c r="L70" i="8" l="1"/>
  <c r="L69" i="8" s="1"/>
  <c r="K82" i="8"/>
  <c r="K83" i="8" s="1"/>
  <c r="N44" i="8"/>
  <c r="N55" i="8" s="1"/>
  <c r="N64" i="8" s="1"/>
  <c r="N1" i="8"/>
  <c r="M47" i="8"/>
  <c r="M33" i="8"/>
  <c r="M29" i="8"/>
  <c r="M81" i="8"/>
  <c r="M28" i="8"/>
  <c r="M15" i="8"/>
  <c r="M78" i="8"/>
  <c r="M10" i="8"/>
  <c r="M38" i="8"/>
  <c r="M24" i="8"/>
  <c r="M35" i="8"/>
  <c r="M12" i="8"/>
  <c r="M17" i="8"/>
  <c r="M46" i="8"/>
  <c r="M49" i="8" s="1"/>
  <c r="M72" i="8"/>
  <c r="M37" i="8"/>
  <c r="M27" i="8"/>
  <c r="M80" i="8"/>
  <c r="M36" i="8"/>
  <c r="M30" i="8"/>
  <c r="M58" i="8"/>
  <c r="M68" i="8" s="1"/>
  <c r="M23" i="8"/>
  <c r="M32" i="8"/>
  <c r="M13" i="8"/>
  <c r="M11" i="8"/>
  <c r="M16" i="8"/>
  <c r="M71" i="8"/>
  <c r="M22" i="8"/>
  <c r="M73" i="8"/>
  <c r="M9" i="8"/>
  <c r="M39" i="8" s="1"/>
  <c r="M48" i="8" s="1"/>
  <c r="M77" i="8"/>
  <c r="M34" i="8"/>
  <c r="M31" i="8"/>
  <c r="M26" i="8"/>
  <c r="M20" i="8"/>
  <c r="M19" i="8"/>
  <c r="M75" i="8"/>
  <c r="M74" i="8" s="1"/>
  <c r="M79" i="8"/>
  <c r="M18" i="8"/>
  <c r="M25" i="8"/>
  <c r="M21" i="8"/>
  <c r="M76" i="8"/>
  <c r="M14" i="8"/>
  <c r="M57" i="8"/>
  <c r="L59" i="8"/>
  <c r="L67" i="8"/>
  <c r="L66" i="8" s="1"/>
  <c r="L82" i="8" s="1"/>
  <c r="L83" i="8" s="1"/>
  <c r="O45" i="8"/>
  <c r="O56" i="8" s="1"/>
  <c r="O65" i="8" s="1"/>
  <c r="P8" i="8"/>
  <c r="O7" i="8"/>
  <c r="P7" i="8" l="1"/>
  <c r="P45" i="8"/>
  <c r="P56" i="8" s="1"/>
  <c r="P65" i="8" s="1"/>
  <c r="M67" i="8"/>
  <c r="M66" i="8" s="1"/>
  <c r="M59" i="8"/>
  <c r="N32" i="8"/>
  <c r="N71" i="8"/>
  <c r="N10" i="8"/>
  <c r="N77" i="8"/>
  <c r="N47" i="8"/>
  <c r="N79" i="8"/>
  <c r="N73" i="8"/>
  <c r="N15" i="8"/>
  <c r="N57" i="8"/>
  <c r="N9" i="8"/>
  <c r="N39" i="8" s="1"/>
  <c r="N48" i="8" s="1"/>
  <c r="N28" i="8"/>
  <c r="N38" i="8"/>
  <c r="N36" i="8"/>
  <c r="N17" i="8"/>
  <c r="N35" i="8"/>
  <c r="N22" i="8"/>
  <c r="N23" i="8"/>
  <c r="N21" i="8"/>
  <c r="N78" i="8"/>
  <c r="N14" i="8"/>
  <c r="N20" i="8"/>
  <c r="N37" i="8"/>
  <c r="N26" i="8"/>
  <c r="N11" i="8"/>
  <c r="N46" i="8"/>
  <c r="N49" i="8" s="1"/>
  <c r="N76" i="8"/>
  <c r="N34" i="8"/>
  <c r="N27" i="8"/>
  <c r="N31" i="8"/>
  <c r="N25" i="8"/>
  <c r="N75" i="8"/>
  <c r="N74" i="8" s="1"/>
  <c r="N19" i="8"/>
  <c r="N29" i="8"/>
  <c r="N33" i="8"/>
  <c r="N16" i="8"/>
  <c r="N13" i="8"/>
  <c r="N81" i="8"/>
  <c r="N80" i="8"/>
  <c r="N24" i="8"/>
  <c r="N58" i="8"/>
  <c r="N68" i="8" s="1"/>
  <c r="N30" i="8"/>
  <c r="N72" i="8"/>
  <c r="N18" i="8"/>
  <c r="N12" i="8"/>
  <c r="O1" i="8"/>
  <c r="O44" i="8"/>
  <c r="O55" i="8" s="1"/>
  <c r="O64" i="8" s="1"/>
  <c r="M70" i="8"/>
  <c r="M69" i="8" s="1"/>
  <c r="N70" i="8" l="1"/>
  <c r="N69" i="8" s="1"/>
  <c r="O9" i="8"/>
  <c r="O39" i="8" s="1"/>
  <c r="O48" i="8" s="1"/>
  <c r="O19" i="8"/>
  <c r="O47" i="8"/>
  <c r="O15" i="8"/>
  <c r="O77" i="8"/>
  <c r="O32" i="8"/>
  <c r="O58" i="8"/>
  <c r="O68" i="8" s="1"/>
  <c r="O46" i="8"/>
  <c r="O49" i="8" s="1"/>
  <c r="O36" i="8"/>
  <c r="O23" i="8"/>
  <c r="O75" i="8"/>
  <c r="O74" i="8" s="1"/>
  <c r="O76" i="8"/>
  <c r="O31" i="8"/>
  <c r="O27" i="8"/>
  <c r="O37" i="8"/>
  <c r="O79" i="8"/>
  <c r="O22" i="8"/>
  <c r="O28" i="8"/>
  <c r="O21" i="8"/>
  <c r="O72" i="8"/>
  <c r="O81" i="8"/>
  <c r="O34" i="8"/>
  <c r="O80" i="8"/>
  <c r="O13" i="8"/>
  <c r="O14" i="8"/>
  <c r="O78" i="8"/>
  <c r="O26" i="8"/>
  <c r="O24" i="8"/>
  <c r="O12" i="8"/>
  <c r="O35" i="8"/>
  <c r="O29" i="8"/>
  <c r="O25" i="8"/>
  <c r="O11" i="8"/>
  <c r="O38" i="8"/>
  <c r="O71" i="8"/>
  <c r="O16" i="8"/>
  <c r="O18" i="8"/>
  <c r="O73" i="8"/>
  <c r="O20" i="8"/>
  <c r="O57" i="8"/>
  <c r="O30" i="8"/>
  <c r="O33" i="8"/>
  <c r="O17" i="8"/>
  <c r="O10" i="8"/>
  <c r="N59" i="8"/>
  <c r="N67" i="8"/>
  <c r="N66" i="8" s="1"/>
  <c r="N82" i="8" s="1"/>
  <c r="M82" i="8"/>
  <c r="M83" i="8" s="1"/>
  <c r="P1" i="8"/>
  <c r="P44" i="8"/>
  <c r="P55" i="8" s="1"/>
  <c r="P64" i="8" s="1"/>
  <c r="N83" i="8" l="1"/>
  <c r="P21" i="8"/>
  <c r="P75" i="8"/>
  <c r="P74" i="8" s="1"/>
  <c r="P20" i="8"/>
  <c r="P10" i="8"/>
  <c r="P12" i="8"/>
  <c r="P79" i="8"/>
  <c r="P29" i="8"/>
  <c r="P46" i="8"/>
  <c r="P49" i="8" s="1"/>
  <c r="P19" i="8"/>
  <c r="P24" i="8"/>
  <c r="P11" i="8"/>
  <c r="P78" i="8"/>
  <c r="P15" i="8"/>
  <c r="P37" i="8"/>
  <c r="P71" i="8"/>
  <c r="P26" i="8"/>
  <c r="P23" i="8"/>
  <c r="P33" i="8"/>
  <c r="P38" i="8"/>
  <c r="P13" i="8"/>
  <c r="P16" i="8"/>
  <c r="P18" i="8"/>
  <c r="P32" i="8"/>
  <c r="P34" i="8"/>
  <c r="P36" i="8"/>
  <c r="P57" i="8"/>
  <c r="P27" i="8"/>
  <c r="P35" i="8"/>
  <c r="P31" i="8"/>
  <c r="P47" i="8"/>
  <c r="P80" i="8"/>
  <c r="P9" i="8"/>
  <c r="P39" i="8" s="1"/>
  <c r="P48" i="8" s="1"/>
  <c r="P73" i="8"/>
  <c r="P58" i="8"/>
  <c r="P68" i="8" s="1"/>
  <c r="P22" i="8"/>
  <c r="P81" i="8"/>
  <c r="P72" i="8"/>
  <c r="P30" i="8"/>
  <c r="P28" i="8"/>
  <c r="P76" i="8"/>
  <c r="P14" i="8"/>
  <c r="P17" i="8"/>
  <c r="P77" i="8"/>
  <c r="P25" i="8"/>
  <c r="O70" i="8"/>
  <c r="O69" i="8" s="1"/>
  <c r="O59" i="8"/>
  <c r="O67" i="8"/>
  <c r="O66" i="8" s="1"/>
  <c r="O82" i="8" l="1"/>
  <c r="O83" i="8" s="1"/>
  <c r="P59" i="8"/>
  <c r="P67" i="8"/>
  <c r="P66" i="8" s="1"/>
  <c r="P82" i="8" s="1"/>
  <c r="P70" i="8"/>
  <c r="P69" i="8" s="1"/>
  <c r="P83" i="8" l="1"/>
</calcChain>
</file>

<file path=xl/sharedStrings.xml><?xml version="1.0" encoding="utf-8"?>
<sst xmlns="http://schemas.openxmlformats.org/spreadsheetml/2006/main" count="405" uniqueCount="343">
  <si>
    <t>인건비</t>
    <phoneticPr fontId="2" type="noConversion"/>
  </si>
  <si>
    <t>관리운영비</t>
    <phoneticPr fontId="2" type="noConversion"/>
  </si>
  <si>
    <t>현금영수증</t>
  </si>
  <si>
    <t>잡수입</t>
    <phoneticPr fontId="2" type="noConversion"/>
  </si>
  <si>
    <t>이체수수료</t>
    <phoneticPr fontId="2" type="noConversion"/>
  </si>
  <si>
    <t>기타</t>
    <phoneticPr fontId="2" type="noConversion"/>
  </si>
  <si>
    <t>세목목록통제</t>
    <phoneticPr fontId="2" type="noConversion"/>
  </si>
  <si>
    <t>간이영수증</t>
  </si>
  <si>
    <t>(세금)계산서</t>
  </si>
  <si>
    <t>사업비</t>
    <phoneticPr fontId="2" type="noConversion"/>
  </si>
  <si>
    <t>구분</t>
  </si>
  <si>
    <t>시설종류</t>
  </si>
  <si>
    <t>지역복지시설</t>
  </si>
  <si>
    <t>사회복지관</t>
  </si>
  <si>
    <t>재가복지봉사센터</t>
  </si>
  <si>
    <t>푸드뱅크</t>
  </si>
  <si>
    <t>자활후견기관</t>
  </si>
  <si>
    <t>부랑인시설</t>
  </si>
  <si>
    <t>노숙인쉼터</t>
  </si>
  <si>
    <t>에이즈․HIV/결핵/한센시설</t>
  </si>
  <si>
    <t>사회복지관련 협회 및 단체</t>
  </si>
  <si>
    <t>자원봉사관련 기관 및 단체</t>
  </si>
  <si>
    <t>기타 지역복지관련 단체</t>
  </si>
  <si>
    <t>장애인시설</t>
  </si>
  <si>
    <t>장애인복지관</t>
  </si>
  <si>
    <t>의료재활시설</t>
  </si>
  <si>
    <t>주간보호시설</t>
  </si>
  <si>
    <t>단기보호시설</t>
  </si>
  <si>
    <t>공동생활가정</t>
  </si>
  <si>
    <t>심부름센터</t>
  </si>
  <si>
    <t>수화통역센터</t>
  </si>
  <si>
    <t>해피콜봉사센터</t>
  </si>
  <si>
    <t>자립생활센터</t>
  </si>
  <si>
    <t>학습지원센터</t>
  </si>
  <si>
    <t>점자도서관</t>
  </si>
  <si>
    <t>지체장애인생활시설</t>
  </si>
  <si>
    <t>정신지체장애인생활시설</t>
  </si>
  <si>
    <t>시각장애인생활시설</t>
  </si>
  <si>
    <t>청각장애인생활시설</t>
  </si>
  <si>
    <t>중증장애인요양시설</t>
  </si>
  <si>
    <t>장애영유아생활시설</t>
  </si>
  <si>
    <t>작업활동시설</t>
  </si>
  <si>
    <t>보호작업시설</t>
  </si>
  <si>
    <t>근로작업시설</t>
  </si>
  <si>
    <t>직업훈련시설</t>
  </si>
  <si>
    <t>생산품판매시설</t>
  </si>
  <si>
    <t>정신요양시설</t>
  </si>
  <si>
    <t>사회복귀시설</t>
  </si>
  <si>
    <t>정신보건센터</t>
  </si>
  <si>
    <t>알코올상담센터</t>
  </si>
  <si>
    <t>장애인복지관련 협회 및 단체</t>
  </si>
  <si>
    <t>정신장애인복지관련 협회 및 단체</t>
  </si>
  <si>
    <t>노인복지시설</t>
  </si>
  <si>
    <t>무료양로시설</t>
  </si>
  <si>
    <t>실비양로시설</t>
  </si>
  <si>
    <t>유료양로시설</t>
  </si>
  <si>
    <t>노인복지주택(실비/유료)</t>
  </si>
  <si>
    <t>무료요양시설</t>
  </si>
  <si>
    <t>실비요양시설</t>
  </si>
  <si>
    <t>유료요양시설</t>
  </si>
  <si>
    <t>전문요양시설</t>
  </si>
  <si>
    <t>유료전문요양시설</t>
  </si>
  <si>
    <t>노인전문병원</t>
  </si>
  <si>
    <t>가정봉사원파견시설</t>
  </si>
  <si>
    <t>노인복지관/회관</t>
  </si>
  <si>
    <t>경로당</t>
  </si>
  <si>
    <t>기타여가시설(노인교실 등)</t>
  </si>
  <si>
    <t>노인보호전문기관</t>
  </si>
  <si>
    <t>아동시설</t>
  </si>
  <si>
    <t>아동양육시설</t>
  </si>
  <si>
    <t>아동일시보호시설</t>
  </si>
  <si>
    <t>아동보호치료시설</t>
  </si>
  <si>
    <t>아동직업훈련시설</t>
  </si>
  <si>
    <t>지역아동센터</t>
  </si>
  <si>
    <t>자립지원시설</t>
  </si>
  <si>
    <t>종합시설</t>
  </si>
  <si>
    <t>아동단기보호시설</t>
  </si>
  <si>
    <t>아동상담소</t>
  </si>
  <si>
    <t>아동복지관</t>
  </si>
  <si>
    <t>아동보호전문기관</t>
  </si>
  <si>
    <t>입양정보센터</t>
  </si>
  <si>
    <t>입양기관</t>
  </si>
  <si>
    <t>가정위탁지원센터</t>
  </si>
  <si>
    <t>아동복지관련 협회 및 단체</t>
  </si>
  <si>
    <t>청소년시설</t>
  </si>
  <si>
    <t>청소년수련관</t>
  </si>
  <si>
    <t>청소년문화의집</t>
  </si>
  <si>
    <t>청소년수련원</t>
  </si>
  <si>
    <t>도서관</t>
  </si>
  <si>
    <t>청소년쉼터</t>
  </si>
  <si>
    <t>청소년상담실</t>
  </si>
  <si>
    <t>청소년그룹홈</t>
  </si>
  <si>
    <t>청소년자활지원관</t>
  </si>
  <si>
    <t>청소년복지관련 협회 및 단체</t>
  </si>
  <si>
    <t>모부자시설</t>
  </si>
  <si>
    <t>모자보호시설</t>
  </si>
  <si>
    <t>모자자립시설</t>
  </si>
  <si>
    <t>부자보호시설</t>
  </si>
  <si>
    <t>부자자립시설</t>
  </si>
  <si>
    <t>모부자가정상담소</t>
  </si>
  <si>
    <t>미혼모시설</t>
  </si>
  <si>
    <t>미혼모중간의집</t>
  </si>
  <si>
    <t>여성관련 기관 및 시설</t>
  </si>
  <si>
    <t>성폭력상담소</t>
  </si>
  <si>
    <t>통합상담소</t>
  </si>
  <si>
    <t>가정폭력보호시설</t>
  </si>
  <si>
    <t>성폭력보호시설</t>
  </si>
  <si>
    <t>성매매보호시설</t>
  </si>
  <si>
    <t>일시보호소</t>
  </si>
  <si>
    <t>선도보호시설</t>
  </si>
  <si>
    <t>자립자활시설</t>
  </si>
  <si>
    <t>여성복지상담소</t>
  </si>
  <si>
    <t>여성복지관련 협회 및 단체</t>
  </si>
  <si>
    <t>가정폭력상담소</t>
    <phoneticPr fontId="2" type="noConversion"/>
  </si>
  <si>
    <t>운영주체단체특성</t>
    <phoneticPr fontId="2" type="noConversion"/>
  </si>
  <si>
    <t>1.사회복지법인</t>
    <phoneticPr fontId="2" type="noConversion"/>
  </si>
  <si>
    <t>2.사단법인</t>
    <phoneticPr fontId="2" type="noConversion"/>
  </si>
  <si>
    <t>3.종교법인</t>
    <phoneticPr fontId="2" type="noConversion"/>
  </si>
  <si>
    <t>4.학교법인</t>
    <phoneticPr fontId="2" type="noConversion"/>
  </si>
  <si>
    <t>5.재단법인</t>
    <phoneticPr fontId="2" type="noConversion"/>
  </si>
  <si>
    <t>6.국가지방자치단체</t>
    <phoneticPr fontId="2" type="noConversion"/>
  </si>
  <si>
    <t>7.임의단체</t>
    <phoneticPr fontId="2" type="noConversion"/>
  </si>
  <si>
    <t>8.개인(신고)</t>
    <phoneticPr fontId="2" type="noConversion"/>
  </si>
  <si>
    <t>12.기타(개인)</t>
    <phoneticPr fontId="2" type="noConversion"/>
  </si>
  <si>
    <t>10.기타(법인)</t>
    <phoneticPr fontId="2" type="noConversion"/>
  </si>
  <si>
    <t>11.기타(단체)</t>
    <phoneticPr fontId="2" type="noConversion"/>
  </si>
  <si>
    <t>사업대상</t>
    <phoneticPr fontId="2" type="noConversion"/>
  </si>
  <si>
    <t>1.아동/청소년</t>
    <phoneticPr fontId="2" type="noConversion"/>
  </si>
  <si>
    <t>2.노인</t>
    <phoneticPr fontId="2" type="noConversion"/>
  </si>
  <si>
    <t>3.여성</t>
    <phoneticPr fontId="2" type="noConversion"/>
  </si>
  <si>
    <t>4.장애인</t>
    <phoneticPr fontId="2" type="noConversion"/>
  </si>
  <si>
    <t>5.가족</t>
    <phoneticPr fontId="2" type="noConversion"/>
  </si>
  <si>
    <t>6.저소득층</t>
    <phoneticPr fontId="2" type="noConversion"/>
  </si>
  <si>
    <t>7.실직/구직자</t>
    <phoneticPr fontId="2" type="noConversion"/>
  </si>
  <si>
    <t>8.노숙인</t>
    <phoneticPr fontId="2" type="noConversion"/>
  </si>
  <si>
    <t>9.지역사회</t>
    <phoneticPr fontId="2" type="noConversion"/>
  </si>
  <si>
    <t>10.국내거주외국인</t>
    <phoneticPr fontId="2" type="noConversion"/>
  </si>
  <si>
    <t>11.해외동포외국인</t>
    <phoneticPr fontId="2" type="noConversion"/>
  </si>
  <si>
    <t>12.기타</t>
    <phoneticPr fontId="2" type="noConversion"/>
  </si>
  <si>
    <t>1. 생계지원</t>
  </si>
  <si>
    <t>1) 생계비 지원</t>
  </si>
  <si>
    <t>2) 식사/영양지원</t>
  </si>
  <si>
    <t>3) 무료급식</t>
  </si>
  <si>
    <t>2. 주거</t>
  </si>
  <si>
    <t>1) 주거비지원</t>
  </si>
  <si>
    <t>2) 주거환경 개선</t>
  </si>
  <si>
    <t>3. 교육</t>
  </si>
  <si>
    <t>1) 교육비지원</t>
  </si>
  <si>
    <t>2) 일반정규교육</t>
  </si>
  <si>
    <t>3) 특수정규교육</t>
  </si>
  <si>
    <t>4) 비정규교육</t>
  </si>
  <si>
    <t>5) 연수/직능계발</t>
  </si>
  <si>
    <t>4. 의료/건강</t>
  </si>
  <si>
    <t>1) 의료비지원</t>
  </si>
  <si>
    <t>2) 의료서비스지원</t>
  </si>
  <si>
    <t>3) 건강관리/증진</t>
  </si>
  <si>
    <t>4) 간병/호스피스</t>
  </si>
  <si>
    <t>5) 약물/알코올</t>
  </si>
  <si>
    <t>5. 보호</t>
  </si>
  <si>
    <t>1) 시설보호</t>
  </si>
  <si>
    <t>2) 재가보호</t>
  </si>
  <si>
    <t>3) 일시보호</t>
  </si>
  <si>
    <t>4) 장단기보호</t>
  </si>
  <si>
    <t>5) 주간/방과후보호</t>
  </si>
  <si>
    <t>6) 그룹홈</t>
  </si>
  <si>
    <t>7) 위탁보호</t>
  </si>
  <si>
    <t>6. 학대/폭력/비행</t>
  </si>
  <si>
    <t>1) 위기상담/개입</t>
  </si>
  <si>
    <t>2) 교정/갱생</t>
  </si>
  <si>
    <t>3) 법률지원</t>
  </si>
  <si>
    <t>7. 심리정서</t>
  </si>
  <si>
    <t>1) 심리정서상담</t>
  </si>
  <si>
    <t>2) 심리정서훈련</t>
  </si>
  <si>
    <t>3) 정서결연/멘토링</t>
  </si>
  <si>
    <t>8. 자활</t>
  </si>
  <si>
    <t>1) 진로탐색/취업상담</t>
  </si>
  <si>
    <t>2) 직업훈련</t>
  </si>
  <si>
    <t>3) 취업알선/사후관리</t>
  </si>
  <si>
    <t>4) 자활사업장</t>
  </si>
  <si>
    <t>9. 여가/문화</t>
  </si>
  <si>
    <t>1) 여가</t>
  </si>
  <si>
    <t>2) 문화(음악/독서/영화)</t>
  </si>
  <si>
    <t>3) 스포츠</t>
  </si>
  <si>
    <t>10. 인식개선/예방</t>
  </si>
  <si>
    <t>1) 인식개선/교육</t>
  </si>
  <si>
    <t>2) 문제예방/교육</t>
  </si>
  <si>
    <t>3) 정보제공/연계</t>
  </si>
  <si>
    <t>11. 지역사회개발</t>
  </si>
  <si>
    <t>1) 주민조직화</t>
  </si>
  <si>
    <t>2) 자원봉사</t>
  </si>
  <si>
    <t>3) 지역복지기반구축</t>
  </si>
  <si>
    <t>12. 기타</t>
  </si>
  <si>
    <t xml:space="preserve">직접기재 </t>
  </si>
  <si>
    <t>중분류</t>
  </si>
  <si>
    <t>소분류</t>
  </si>
  <si>
    <t>합계</t>
    <phoneticPr fontId="2" type="noConversion"/>
  </si>
  <si>
    <t>월별 사업비 집행 분석</t>
    <phoneticPr fontId="2" type="noConversion"/>
  </si>
  <si>
    <t>사업비</t>
    <phoneticPr fontId="2" type="noConversion"/>
  </si>
  <si>
    <t>월별 지원액 분석</t>
    <phoneticPr fontId="2" type="noConversion"/>
  </si>
  <si>
    <t>현금유입</t>
    <phoneticPr fontId="2" type="noConversion"/>
  </si>
  <si>
    <t>현금유출</t>
    <phoneticPr fontId="2" type="noConversion"/>
  </si>
  <si>
    <t>구분</t>
    <phoneticPr fontId="2" type="noConversion"/>
  </si>
  <si>
    <t>순현금흐름</t>
    <phoneticPr fontId="2" type="noConversion"/>
  </si>
  <si>
    <t>월별 자금수지 분석</t>
    <phoneticPr fontId="2" type="noConversion"/>
  </si>
  <si>
    <t>미사용금액누계</t>
    <phoneticPr fontId="2" type="noConversion"/>
  </si>
  <si>
    <t>합계</t>
    <phoneticPr fontId="2" type="noConversion"/>
  </si>
  <si>
    <t>거래처명</t>
    <phoneticPr fontId="2" type="noConversion"/>
  </si>
  <si>
    <t>합계</t>
    <phoneticPr fontId="2" type="noConversion"/>
  </si>
  <si>
    <t>자문비</t>
    <phoneticPr fontId="2" type="noConversion"/>
  </si>
  <si>
    <t>구분</t>
    <phoneticPr fontId="2" type="noConversion"/>
  </si>
  <si>
    <t>단위 세부사업(프로그램)별 수행실적-집행금액 분석</t>
    <phoneticPr fontId="2" type="noConversion"/>
  </si>
  <si>
    <t>사업비반납</t>
  </si>
  <si>
    <t>번호</t>
    <phoneticPr fontId="2" type="noConversion"/>
  </si>
  <si>
    <t>증빙종류</t>
    <phoneticPr fontId="2" type="noConversion"/>
  </si>
  <si>
    <t>증빙금액</t>
    <phoneticPr fontId="2" type="noConversion"/>
  </si>
  <si>
    <t>(세금)계산서</t>
    <phoneticPr fontId="2" type="noConversion"/>
  </si>
  <si>
    <t>카드전표</t>
    <phoneticPr fontId="2" type="noConversion"/>
  </si>
  <si>
    <t>현금영수증</t>
    <phoneticPr fontId="2" type="noConversion"/>
  </si>
  <si>
    <t>지급증</t>
    <phoneticPr fontId="2" type="noConversion"/>
  </si>
  <si>
    <t>결의서번호</t>
    <phoneticPr fontId="2" type="noConversion"/>
  </si>
  <si>
    <t>거래처명</t>
    <phoneticPr fontId="2" type="noConversion"/>
  </si>
  <si>
    <t>증빙일자</t>
    <phoneticPr fontId="2" type="noConversion"/>
  </si>
  <si>
    <t>목</t>
    <phoneticPr fontId="2" type="noConversion"/>
  </si>
  <si>
    <t>세목</t>
    <phoneticPr fontId="2" type="noConversion"/>
  </si>
  <si>
    <t>내역</t>
    <phoneticPr fontId="2" type="noConversion"/>
  </si>
  <si>
    <t>유형</t>
    <phoneticPr fontId="2" type="noConversion"/>
  </si>
  <si>
    <t>현금지급사유서</t>
    <phoneticPr fontId="2" type="noConversion"/>
  </si>
  <si>
    <t>사실확인</t>
    <phoneticPr fontId="2" type="noConversion"/>
  </si>
  <si>
    <t>송금</t>
    <phoneticPr fontId="2" type="noConversion"/>
  </si>
  <si>
    <t>인출</t>
    <phoneticPr fontId="2" type="noConversion"/>
  </si>
  <si>
    <t>입금</t>
    <phoneticPr fontId="2" type="noConversion"/>
  </si>
  <si>
    <t>수입결의서</t>
    <phoneticPr fontId="2" type="noConversion"/>
  </si>
  <si>
    <t>재입금</t>
    <phoneticPr fontId="2" type="noConversion"/>
  </si>
  <si>
    <t>재입금관련</t>
    <phoneticPr fontId="2" type="noConversion"/>
  </si>
  <si>
    <t>사진</t>
    <phoneticPr fontId="2" type="noConversion"/>
  </si>
  <si>
    <t>원천징수영수증</t>
    <phoneticPr fontId="2" type="noConversion"/>
  </si>
  <si>
    <t>강사비산출표</t>
    <phoneticPr fontId="2" type="noConversion"/>
  </si>
  <si>
    <t>강사명</t>
    <phoneticPr fontId="2" type="noConversion"/>
  </si>
  <si>
    <t>급</t>
    <phoneticPr fontId="2" type="noConversion"/>
  </si>
  <si>
    <t>이력서첨부여부</t>
    <phoneticPr fontId="2" type="noConversion"/>
  </si>
  <si>
    <t>강의시간</t>
    <phoneticPr fontId="2" type="noConversion"/>
  </si>
  <si>
    <t>강의장소</t>
    <phoneticPr fontId="2" type="noConversion"/>
  </si>
  <si>
    <t>청강인수</t>
    <phoneticPr fontId="2" type="noConversion"/>
  </si>
  <si>
    <t>강사비</t>
    <phoneticPr fontId="2" type="noConversion"/>
  </si>
  <si>
    <t>참석자명</t>
    <phoneticPr fontId="2" type="noConversion"/>
  </si>
  <si>
    <t>참석시간</t>
    <phoneticPr fontId="2" type="noConversion"/>
  </si>
  <si>
    <t>지급금액</t>
    <phoneticPr fontId="2" type="noConversion"/>
  </si>
  <si>
    <t>번호</t>
    <phoneticPr fontId="2" type="noConversion"/>
  </si>
  <si>
    <t>필요한경우</t>
    <phoneticPr fontId="2" type="noConversion"/>
  </si>
  <si>
    <t>회의비</t>
    <phoneticPr fontId="2" type="noConversion"/>
  </si>
  <si>
    <t>회의참석비</t>
    <phoneticPr fontId="2" type="noConversion"/>
  </si>
  <si>
    <t>회의참석비산출표</t>
    <phoneticPr fontId="2" type="noConversion"/>
  </si>
  <si>
    <t>현수막</t>
    <phoneticPr fontId="2" type="noConversion"/>
  </si>
  <si>
    <t>인쇄물</t>
    <phoneticPr fontId="2" type="noConversion"/>
  </si>
  <si>
    <t>원고료</t>
    <phoneticPr fontId="2" type="noConversion"/>
  </si>
  <si>
    <t>워크샵</t>
    <phoneticPr fontId="2" type="noConversion"/>
  </si>
  <si>
    <t>원고료산출표</t>
    <phoneticPr fontId="2" type="noConversion"/>
  </si>
  <si>
    <t>원고명</t>
    <phoneticPr fontId="2" type="noConversion"/>
  </si>
  <si>
    <t>집필자</t>
    <phoneticPr fontId="2" type="noConversion"/>
  </si>
  <si>
    <t>페이지수</t>
    <phoneticPr fontId="2" type="noConversion"/>
  </si>
  <si>
    <t>워크샵비산출표</t>
    <phoneticPr fontId="2" type="noConversion"/>
  </si>
  <si>
    <t>워크샵명</t>
    <phoneticPr fontId="2" type="noConversion"/>
  </si>
  <si>
    <t>참석자수</t>
    <phoneticPr fontId="2" type="noConversion"/>
  </si>
  <si>
    <t>장소</t>
    <phoneticPr fontId="2" type="noConversion"/>
  </si>
  <si>
    <t>회의장소</t>
    <phoneticPr fontId="2" type="noConversion"/>
  </si>
  <si>
    <t>원고료산출표</t>
    <phoneticPr fontId="2" type="noConversion"/>
  </si>
  <si>
    <t>식사비산출표</t>
    <phoneticPr fontId="2" type="noConversion"/>
  </si>
  <si>
    <t>평균식사비</t>
    <phoneticPr fontId="2" type="noConversion"/>
  </si>
  <si>
    <t>다과비산출표</t>
    <phoneticPr fontId="2" type="noConversion"/>
  </si>
  <si>
    <t>총식사비</t>
    <phoneticPr fontId="2" type="noConversion"/>
  </si>
  <si>
    <t>총다과비</t>
    <phoneticPr fontId="2" type="noConversion"/>
  </si>
  <si>
    <t>평균다과비</t>
    <phoneticPr fontId="2" type="noConversion"/>
  </si>
  <si>
    <t>자문비산출표</t>
    <phoneticPr fontId="2" type="noConversion"/>
  </si>
  <si>
    <t>자문인명</t>
    <phoneticPr fontId="2" type="noConversion"/>
  </si>
  <si>
    <t>자문시간</t>
    <phoneticPr fontId="2" type="noConversion"/>
  </si>
  <si>
    <t>내부직원여부</t>
    <phoneticPr fontId="2" type="noConversion"/>
  </si>
  <si>
    <t>다과비산출표</t>
    <phoneticPr fontId="2" type="noConversion"/>
  </si>
  <si>
    <t>근거자료</t>
    <phoneticPr fontId="2" type="noConversion"/>
  </si>
  <si>
    <t>급여</t>
    <phoneticPr fontId="2" type="noConversion"/>
  </si>
  <si>
    <t>용역비</t>
    <phoneticPr fontId="2" type="noConversion"/>
  </si>
  <si>
    <t>사업비반납</t>
    <phoneticPr fontId="2" type="noConversion"/>
  </si>
  <si>
    <t>지급증</t>
    <phoneticPr fontId="2" type="noConversion"/>
  </si>
  <si>
    <t>기타인건비</t>
    <phoneticPr fontId="2" type="noConversion"/>
  </si>
  <si>
    <t>이자수입</t>
    <phoneticPr fontId="2" type="noConversion"/>
  </si>
  <si>
    <t>간이영수증</t>
    <phoneticPr fontId="2" type="noConversion"/>
  </si>
  <si>
    <t>공공요금</t>
    <phoneticPr fontId="2" type="noConversion"/>
  </si>
  <si>
    <t>관리운영비</t>
    <phoneticPr fontId="2" type="noConversion"/>
  </si>
  <si>
    <t>임대료</t>
    <phoneticPr fontId="2" type="noConversion"/>
  </si>
  <si>
    <t>급여</t>
    <phoneticPr fontId="2" type="noConversion"/>
  </si>
  <si>
    <t>원천징수</t>
    <phoneticPr fontId="2" type="noConversion"/>
  </si>
  <si>
    <t>4대보험</t>
    <phoneticPr fontId="2" type="noConversion"/>
  </si>
  <si>
    <t>강사비산출표+이력서+사진</t>
    <phoneticPr fontId="2" type="noConversion"/>
  </si>
  <si>
    <t>사업비</t>
    <phoneticPr fontId="2" type="noConversion"/>
  </si>
  <si>
    <t>인쇄출판</t>
    <phoneticPr fontId="2" type="noConversion"/>
  </si>
  <si>
    <t>단순인건비</t>
    <phoneticPr fontId="2" type="noConversion"/>
  </si>
  <si>
    <t>원고료</t>
    <phoneticPr fontId="2" type="noConversion"/>
  </si>
  <si>
    <t>현수막</t>
    <phoneticPr fontId="2" type="noConversion"/>
  </si>
  <si>
    <t>다과비</t>
    <phoneticPr fontId="2" type="noConversion"/>
  </si>
  <si>
    <t>회의참석비산출표+사진+회의록</t>
    <phoneticPr fontId="2" type="noConversion"/>
  </si>
  <si>
    <t>강사비</t>
    <phoneticPr fontId="2" type="noConversion"/>
  </si>
  <si>
    <t>외주용역비</t>
    <phoneticPr fontId="2" type="noConversion"/>
  </si>
  <si>
    <t>계약서사본</t>
    <phoneticPr fontId="2" type="noConversion"/>
  </si>
  <si>
    <t>비교견적+결과서</t>
    <phoneticPr fontId="2" type="noConversion"/>
  </si>
  <si>
    <t>동시체크</t>
    <phoneticPr fontId="2" type="noConversion"/>
  </si>
  <si>
    <t>(세금)계산서(청구함)</t>
    <phoneticPr fontId="2" type="noConversion"/>
  </si>
  <si>
    <t>추가증빙</t>
    <phoneticPr fontId="2" type="noConversion"/>
  </si>
  <si>
    <t>은행입금증</t>
    <phoneticPr fontId="2" type="noConversion"/>
  </si>
  <si>
    <t>출장결과보고</t>
    <phoneticPr fontId="2" type="noConversion"/>
  </si>
  <si>
    <t>카드전표</t>
  </si>
  <si>
    <t>지급증</t>
  </si>
  <si>
    <t>수입결의서</t>
  </si>
  <si>
    <t>기타</t>
  </si>
  <si>
    <t>증빙종류</t>
    <phoneticPr fontId="2" type="noConversion"/>
  </si>
  <si>
    <t>증빙일자</t>
    <phoneticPr fontId="2" type="noConversion"/>
  </si>
  <si>
    <t>증빙금액</t>
    <phoneticPr fontId="2" type="noConversion"/>
  </si>
  <si>
    <t>내역</t>
    <phoneticPr fontId="2" type="noConversion"/>
  </si>
  <si>
    <t>후원금수입</t>
    <phoneticPr fontId="2" type="noConversion"/>
  </si>
  <si>
    <t>배분지원금</t>
    <phoneticPr fontId="2" type="noConversion"/>
  </si>
  <si>
    <t>이자수익</t>
    <phoneticPr fontId="2" type="noConversion"/>
  </si>
  <si>
    <t>출장결과보고서</t>
    <phoneticPr fontId="2" type="noConversion"/>
  </si>
  <si>
    <t>증빙수취불능</t>
    <phoneticPr fontId="2" type="noConversion"/>
  </si>
  <si>
    <t>잔액(참고)</t>
    <phoneticPr fontId="2" type="noConversion"/>
  </si>
  <si>
    <t>재입금</t>
    <phoneticPr fontId="2" type="noConversion"/>
  </si>
  <si>
    <t>[유출유형별]</t>
    <phoneticPr fontId="2" type="noConversion"/>
  </si>
  <si>
    <t>재입금</t>
    <phoneticPr fontId="2" type="noConversion"/>
  </si>
  <si>
    <t>[증빙종류별-참고]</t>
    <phoneticPr fontId="2" type="noConversion"/>
  </si>
  <si>
    <t>99.기타</t>
    <phoneticPr fontId="2" type="noConversion"/>
  </si>
  <si>
    <t>99.기타</t>
  </si>
  <si>
    <t>원천징수</t>
    <phoneticPr fontId="2" type="noConversion"/>
  </si>
  <si>
    <t>No.</t>
    <phoneticPr fontId="2" type="noConversion"/>
  </si>
  <si>
    <t>원천징수 영수증</t>
    <phoneticPr fontId="2" type="noConversion"/>
  </si>
  <si>
    <t>4대보험 영수증</t>
    <phoneticPr fontId="2" type="noConversion"/>
  </si>
  <si>
    <t>표 준 현 금 출 납 부</t>
    <phoneticPr fontId="2" type="noConversion"/>
  </si>
  <si>
    <t xml:space="preserve">기관명:   </t>
    <phoneticPr fontId="12" type="noConversion"/>
  </si>
  <si>
    <t>수입결의서</t>
    <phoneticPr fontId="12" type="noConversion"/>
  </si>
  <si>
    <t>한국사회복지관협회</t>
    <phoneticPr fontId="12" type="noConversion"/>
  </si>
  <si>
    <t>입금</t>
    <phoneticPr fontId="12" type="noConversion"/>
  </si>
  <si>
    <t>관련기안</t>
    <phoneticPr fontId="12" type="noConversion"/>
  </si>
  <si>
    <t>지출결의서</t>
    <phoneticPr fontId="12" type="noConversion"/>
  </si>
  <si>
    <t>지출유형</t>
    <phoneticPr fontId="2" type="noConversion"/>
  </si>
  <si>
    <t>주택개보수지원금</t>
    <phoneticPr fontId="12" type="noConversion"/>
  </si>
  <si>
    <t>사업기간: 2019년   월   일 ~ 2019년   월   일</t>
    <phoneticPr fontId="12" type="noConversion"/>
  </si>
  <si>
    <t>2019.00.00.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</si>
</sst>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yyyy&quot;/&quot;m&quot;/&quot;d;@"/>
    <numFmt numFmtId="177" formatCode="#,##0_ "/>
    <numFmt numFmtId="178" formatCode="General&quot;월&quot;"/>
    <numFmt numFmtId="179" formatCode="General&quot;년&quot;"/>
  </numFmts>
  <fonts count="14" x14ac:knownFonts="1">
    <font>
      <sz val="9"/>
      <name val="돋움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3"/>
      <name val="돋움"/>
      <family val="3"/>
      <charset val="129"/>
    </font>
    <font>
      <sz val="9"/>
      <color indexed="9"/>
      <name val="돋움"/>
      <family val="3"/>
      <charset val="129"/>
    </font>
    <font>
      <b/>
      <sz val="9"/>
      <color indexed="9"/>
      <name val="돋움"/>
      <family val="3"/>
      <charset val="129"/>
    </font>
    <font>
      <b/>
      <sz val="15"/>
      <color indexed="63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7"/>
      <name val="돋움"/>
      <family val="3"/>
      <charset val="129"/>
    </font>
    <font>
      <sz val="6"/>
      <name val="돋움"/>
      <family val="3"/>
      <charset val="129"/>
    </font>
    <font>
      <sz val="8"/>
      <name val="맑은 고딕"/>
      <family val="3"/>
      <charset val="129"/>
    </font>
    <font>
      <sz val="9"/>
      <color theme="5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" xfId="0" applyFill="1" applyBorder="1">
      <alignment vertical="center"/>
    </xf>
    <xf numFmtId="177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177" fontId="0" fillId="0" borderId="9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Continuous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3" xfId="0" applyFont="1" applyFill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applyBorder="1" applyAlignment="1">
      <alignment horizontal="right"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4" xfId="0" applyBorder="1">
      <alignment vertical="center"/>
    </xf>
    <xf numFmtId="179" fontId="6" fillId="3" borderId="1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177" fontId="0" fillId="0" borderId="9" xfId="0" applyNumberFormat="1" applyFill="1" applyBorder="1" applyProtection="1">
      <alignment vertical="center"/>
      <protection locked="0"/>
    </xf>
    <xf numFmtId="0" fontId="0" fillId="0" borderId="9" xfId="0" applyFill="1" applyBorder="1" applyAlignment="1" applyProtection="1">
      <alignment horizontal="left" vertical="center" shrinkToFit="1"/>
      <protection locked="0"/>
    </xf>
    <xf numFmtId="177" fontId="0" fillId="0" borderId="9" xfId="0" applyNumberForma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179" fontId="6" fillId="3" borderId="1" xfId="0" applyNumberFormat="1" applyFont="1" applyFill="1" applyBorder="1" applyAlignment="1" applyProtection="1">
      <alignment horizontal="center" vertical="center"/>
    </xf>
    <xf numFmtId="178" fontId="6" fillId="3" borderId="15" xfId="0" applyNumberFormat="1" applyFont="1" applyFill="1" applyBorder="1" applyAlignment="1" applyProtection="1">
      <alignment horizontal="center" vertical="center"/>
    </xf>
    <xf numFmtId="177" fontId="0" fillId="0" borderId="4" xfId="0" applyNumberFormat="1" applyFill="1" applyBorder="1" applyProtection="1">
      <alignment vertical="center"/>
    </xf>
    <xf numFmtId="177" fontId="0" fillId="0" borderId="1" xfId="0" applyNumberFormat="1" applyBorder="1" applyProtection="1">
      <alignment vertical="center"/>
    </xf>
    <xf numFmtId="177" fontId="0" fillId="0" borderId="6" xfId="0" applyNumberFormat="1" applyFill="1" applyBorder="1" applyProtection="1">
      <alignment vertical="center"/>
    </xf>
    <xf numFmtId="177" fontId="0" fillId="0" borderId="14" xfId="0" applyNumberFormat="1" applyBorder="1" applyProtection="1">
      <alignment vertical="center"/>
    </xf>
    <xf numFmtId="177" fontId="0" fillId="0" borderId="13" xfId="0" applyNumberFormat="1" applyFill="1" applyBorder="1" applyProtection="1">
      <alignment vertical="center"/>
    </xf>
    <xf numFmtId="177" fontId="0" fillId="0" borderId="15" xfId="0" applyNumberFormat="1" applyBorder="1" applyProtection="1">
      <alignment vertical="center"/>
    </xf>
    <xf numFmtId="177" fontId="0" fillId="0" borderId="9" xfId="0" applyNumberFormat="1" applyBorder="1" applyProtection="1">
      <alignment vertical="center"/>
    </xf>
    <xf numFmtId="0" fontId="0" fillId="0" borderId="9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8" xfId="0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 applyAlignment="1">
      <alignment vertical="center" shrinkToFit="1"/>
    </xf>
    <xf numFmtId="0" fontId="2" fillId="2" borderId="8" xfId="0" applyFont="1" applyFill="1" applyBorder="1">
      <alignment vertical="center"/>
    </xf>
    <xf numFmtId="0" fontId="0" fillId="2" borderId="8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41" fontId="11" fillId="2" borderId="0" xfId="0" applyNumberFormat="1" applyFont="1" applyFill="1" applyProtection="1">
      <alignment vertical="center"/>
    </xf>
    <xf numFmtId="41" fontId="11" fillId="2" borderId="9" xfId="1" applyFont="1" applyFill="1" applyBorder="1" applyProtection="1">
      <alignment vertical="center"/>
    </xf>
    <xf numFmtId="41" fontId="11" fillId="5" borderId="0" xfId="0" applyNumberFormat="1" applyFont="1" applyFill="1" applyProtection="1">
      <alignment vertical="center"/>
    </xf>
    <xf numFmtId="41" fontId="11" fillId="5" borderId="9" xfId="1" applyFont="1" applyFill="1" applyBorder="1" applyProtection="1">
      <alignment vertical="center"/>
    </xf>
    <xf numFmtId="41" fontId="11" fillId="6" borderId="0" xfId="0" applyNumberFormat="1" applyFont="1" applyFill="1" applyProtection="1">
      <alignment vertical="center"/>
    </xf>
    <xf numFmtId="41" fontId="11" fillId="6" borderId="9" xfId="1" applyFont="1" applyFill="1" applyBorder="1" applyProtection="1">
      <alignment vertical="center"/>
    </xf>
    <xf numFmtId="177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176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shrinkToFit="1"/>
    </xf>
    <xf numFmtId="177" fontId="0" fillId="0" borderId="9" xfId="0" applyNumberFormat="1" applyFill="1" applyBorder="1" applyAlignment="1" applyProtection="1">
      <alignment horizontal="center" vertical="center"/>
    </xf>
    <xf numFmtId="177" fontId="0" fillId="0" borderId="9" xfId="0" applyNumberForma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horizontal="center" vertical="center" shrinkToFit="1"/>
      <protection locked="0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shrinkToFit="1"/>
    </xf>
    <xf numFmtId="0" fontId="9" fillId="0" borderId="0" xfId="0" applyFont="1" applyFill="1" applyAlignment="1" applyProtection="1">
      <alignment horizontal="left" vertical="center" shrinkToFit="1"/>
    </xf>
    <xf numFmtId="31" fontId="9" fillId="0" borderId="0" xfId="0" applyNumberFormat="1" applyFont="1" applyFill="1" applyAlignment="1" applyProtection="1">
      <alignment horizontal="left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7974843348848E-2"/>
          <c:y val="0.12631611409363203"/>
          <c:w val="0.94589461229488625"/>
          <c:h val="0.6736859418327041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월별분석!$E$9:$P$9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월별분석!$E$10:$P$10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월별분석!$E$11:$P$11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월별분석!$E$12:$P$12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월별분석!$E$13:$P$13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월별분석!$E$14:$P$14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월별분석!$E$15:$P$15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월별분석!$E$16:$P$16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월별분석!$E$17:$P$17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월별분석!$E$18:$P$18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월별분석!$E$19:$P$19</c:f>
            </c:numRef>
          </c:val>
        </c:ser>
        <c:ser>
          <c:idx val="11"/>
          <c:order val="11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월별분석!$E$20:$P$20</c:f>
            </c:numRef>
          </c:val>
        </c:ser>
        <c:ser>
          <c:idx val="12"/>
          <c:order val="12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월별분석!$E$21:$P$21</c:f>
            </c:numRef>
          </c:val>
        </c:ser>
        <c:ser>
          <c:idx val="13"/>
          <c:order val="13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월별분석!$E$22:$P$22</c:f>
            </c:numRef>
          </c:val>
        </c:ser>
        <c:ser>
          <c:idx val="14"/>
          <c:order val="14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월별분석!$E$23:$P$23</c:f>
            </c:numRef>
          </c:val>
        </c:ser>
        <c:ser>
          <c:idx val="15"/>
          <c:order val="15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월별분석!$E$24:$P$24</c:f>
            </c:numRef>
          </c:val>
        </c:ser>
        <c:ser>
          <c:idx val="16"/>
          <c:order val="16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월별분석!$E$25:$P$25</c:f>
            </c:numRef>
          </c:val>
        </c:ser>
        <c:ser>
          <c:idx val="17"/>
          <c:order val="17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월별분석!$E$26:$P$26</c:f>
            </c:numRef>
          </c:val>
        </c:ser>
        <c:ser>
          <c:idx val="18"/>
          <c:order val="18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월별분석!$E$27:$P$27</c:f>
            </c:numRef>
          </c:val>
        </c:ser>
        <c:ser>
          <c:idx val="19"/>
          <c:order val="19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월별분석!$E$28:$P$28</c:f>
            </c:numRef>
          </c:val>
        </c:ser>
        <c:ser>
          <c:idx val="20"/>
          <c:order val="20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월별분석!$E$29:$P$29</c:f>
            </c:numRef>
          </c:val>
        </c:ser>
        <c:ser>
          <c:idx val="21"/>
          <c:order val="21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월별분석!$E$30:$P$30</c:f>
            </c:numRef>
          </c:val>
        </c:ser>
        <c:ser>
          <c:idx val="22"/>
          <c:order val="22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월별분석!$E$31:$P$31</c:f>
            </c:numRef>
          </c:val>
        </c:ser>
        <c:ser>
          <c:idx val="23"/>
          <c:order val="23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월별분석!$E$32:$P$32</c:f>
            </c:numRef>
          </c:val>
        </c:ser>
        <c:ser>
          <c:idx val="24"/>
          <c:order val="24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월별분석!$E$33:$P$33</c:f>
            </c:numRef>
          </c:val>
        </c:ser>
        <c:ser>
          <c:idx val="25"/>
          <c:order val="25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월별분석!$E$34:$P$34</c:f>
            </c:numRef>
          </c:val>
        </c:ser>
        <c:ser>
          <c:idx val="26"/>
          <c:order val="26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월별분석!$E$35:$P$35</c:f>
            </c:numRef>
          </c:val>
        </c:ser>
        <c:ser>
          <c:idx val="27"/>
          <c:order val="27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월별분석!$E$36:$P$36</c:f>
            </c:numRef>
          </c:val>
        </c:ser>
        <c:ser>
          <c:idx val="28"/>
          <c:order val="28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월별분석!$E$37:$P$37</c:f>
            </c:numRef>
          </c:val>
        </c:ser>
        <c:ser>
          <c:idx val="29"/>
          <c:order val="29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월별분석!$E$38:$P$38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830016"/>
        <c:axId val="203831552"/>
      </c:barChart>
      <c:catAx>
        <c:axId val="203830016"/>
        <c:scaling>
          <c:orientation val="minMax"/>
        </c:scaling>
        <c:delete val="0"/>
        <c:axPos val="b"/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3155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830016"/>
        <c:crosses val="autoZero"/>
        <c:crossBetween val="between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4055964787176E-2"/>
          <c:y val="0.1256544502617801"/>
          <c:w val="0.94594639178367435"/>
          <c:h val="0.67539267015706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월별분석!$E$45:$P$45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월별분석!$E$46:$P$46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월별분석!$E$45:$P$45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월별분석!$E$47:$P$47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월별분석!$E$45:$P$45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월별분석!$E$48:$P$48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81856"/>
        <c:axId val="203949184"/>
      </c:barChart>
      <c:catAx>
        <c:axId val="20388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94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4918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881856"/>
        <c:crosses val="autoZero"/>
        <c:crossBetween val="between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01446480231434E-2"/>
          <c:y val="0.12500063578611137"/>
          <c:w val="0.94599807135969138"/>
          <c:h val="0.6770867771747699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월별분석!$E$56:$P$56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월별분석!$E$57:$P$57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월별분석!$E$56:$P$56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월별분석!$E$58:$P$58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982336"/>
        <c:axId val="203983872"/>
      </c:barChart>
      <c:catAx>
        <c:axId val="203982336"/>
        <c:scaling>
          <c:orientation val="minMax"/>
        </c:scaling>
        <c:delete val="0"/>
        <c:axPos val="b"/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9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8387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982336"/>
        <c:crosses val="autoZero"/>
        <c:crossBetween val="between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96348884381338E-2"/>
          <c:y val="0.12435264621277478"/>
          <c:w val="0.92900608519269778"/>
          <c:h val="0.67875819391139569"/>
        </c:manualLayout>
      </c:layout>
      <c:areaChart>
        <c:grouping val="standard"/>
        <c:varyColors val="0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월별분석!$E$65:$P$65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월별분석!$E$83:$P$83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95776"/>
        <c:axId val="204276096"/>
      </c:areaChart>
      <c:catAx>
        <c:axId val="203995776"/>
        <c:scaling>
          <c:orientation val="minMax"/>
        </c:scaling>
        <c:delete val="0"/>
        <c:axPos val="b"/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42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276096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03995776"/>
        <c:crosses val="autoZero"/>
        <c:crossBetween val="midCat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39</xdr:row>
      <xdr:rowOff>38100</xdr:rowOff>
    </xdr:from>
    <xdr:to>
      <xdr:col>16</xdr:col>
      <xdr:colOff>133350</xdr:colOff>
      <xdr:row>41</xdr:row>
      <xdr:rowOff>0</xdr:rowOff>
    </xdr:to>
    <xdr:graphicFrame macro="">
      <xdr:nvGraphicFramePr>
        <xdr:cNvPr id="65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285750</xdr:colOff>
      <xdr:row>49</xdr:row>
      <xdr:rowOff>19050</xdr:rowOff>
    </xdr:from>
    <xdr:to>
      <xdr:col>16</xdr:col>
      <xdr:colOff>123825</xdr:colOff>
      <xdr:row>50</xdr:row>
      <xdr:rowOff>190500</xdr:rowOff>
    </xdr:to>
    <xdr:graphicFrame macro="">
      <xdr:nvGraphicFramePr>
        <xdr:cNvPr id="65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314325</xdr:colOff>
      <xdr:row>59</xdr:row>
      <xdr:rowOff>38100</xdr:rowOff>
    </xdr:from>
    <xdr:to>
      <xdr:col>16</xdr:col>
      <xdr:colOff>161925</xdr:colOff>
      <xdr:row>61</xdr:row>
      <xdr:rowOff>19050</xdr:rowOff>
    </xdr:to>
    <xdr:graphicFrame macro="">
      <xdr:nvGraphicFramePr>
        <xdr:cNvPr id="65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590550</xdr:colOff>
      <xdr:row>83</xdr:row>
      <xdr:rowOff>47625</xdr:rowOff>
    </xdr:from>
    <xdr:to>
      <xdr:col>15</xdr:col>
      <xdr:colOff>723900</xdr:colOff>
      <xdr:row>85</xdr:row>
      <xdr:rowOff>95250</xdr:rowOff>
    </xdr:to>
    <xdr:graphicFrame macro="">
      <xdr:nvGraphicFramePr>
        <xdr:cNvPr id="652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9525</xdr:rowOff>
    </xdr:from>
    <xdr:to>
      <xdr:col>2</xdr:col>
      <xdr:colOff>381000</xdr:colOff>
      <xdr:row>2</xdr:row>
      <xdr:rowOff>38100</xdr:rowOff>
    </xdr:to>
    <xdr:pic>
      <xdr:nvPicPr>
        <xdr:cNvPr id="6521" name="Picture 14" descr="로고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"/>
          <a:ext cx="1038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H2" sqref="H2:H6"/>
    </sheetView>
  </sheetViews>
  <sheetFormatPr defaultRowHeight="11.25" outlineLevelRow="1" outlineLevelCol="2" x14ac:dyDescent="0.15"/>
  <cols>
    <col min="1" max="1" width="3.5" style="2" customWidth="1" outlineLevel="1"/>
    <col min="2" max="2" width="14.5" style="2" customWidth="1" outlineLevel="1"/>
    <col min="3" max="3" width="9.33203125" style="2" outlineLevel="1"/>
    <col min="4" max="7" width="9.33203125" style="2" outlineLevel="2"/>
    <col min="8" max="11" width="10" style="2" customWidth="1" outlineLevel="1"/>
    <col min="12" max="19" width="7" style="2" hidden="1" customWidth="1" outlineLevel="2"/>
    <col min="20" max="20" width="9.33203125" style="1" outlineLevel="1" collapsed="1"/>
    <col min="21" max="21" width="3.83203125" style="1" customWidth="1" outlineLevel="1"/>
    <col min="22" max="35" width="3.83203125" style="1" customWidth="1"/>
    <col min="36" max="16384" width="9.33203125" style="1"/>
  </cols>
  <sheetData>
    <row r="1" spans="2:21" outlineLevel="1" x14ac:dyDescent="0.15">
      <c r="B1" s="2" t="s">
        <v>213</v>
      </c>
      <c r="C1" s="2" t="s">
        <v>6</v>
      </c>
      <c r="H1" s="2" t="s">
        <v>225</v>
      </c>
      <c r="I1" s="2" t="s">
        <v>305</v>
      </c>
      <c r="J1" s="2" t="s">
        <v>277</v>
      </c>
      <c r="K1" s="2" t="s">
        <v>227</v>
      </c>
      <c r="L1" s="24" t="s">
        <v>10</v>
      </c>
      <c r="M1" s="25" t="s">
        <v>11</v>
      </c>
      <c r="N1" s="26" t="s">
        <v>10</v>
      </c>
      <c r="O1" s="25" t="s">
        <v>11</v>
      </c>
      <c r="P1" s="83" t="s">
        <v>114</v>
      </c>
      <c r="Q1" s="83" t="s">
        <v>126</v>
      </c>
      <c r="R1" s="83" t="s">
        <v>193</v>
      </c>
      <c r="S1" s="29" t="s">
        <v>194</v>
      </c>
    </row>
    <row r="2" spans="2:21" outlineLevel="1" x14ac:dyDescent="0.15">
      <c r="B2" s="80" t="s">
        <v>8</v>
      </c>
      <c r="C2" s="80" t="str">
        <f>B15</f>
        <v>후원금수입</v>
      </c>
      <c r="D2" s="12" t="str">
        <f>B16</f>
        <v>잡수입</v>
      </c>
      <c r="E2" s="12" t="str">
        <f>B17</f>
        <v>인건비</v>
      </c>
      <c r="F2" s="12" t="str">
        <f>B18</f>
        <v>관리운영비</v>
      </c>
      <c r="G2" s="88" t="s">
        <v>9</v>
      </c>
      <c r="H2" s="88" t="s">
        <v>228</v>
      </c>
      <c r="I2" s="81" t="s">
        <v>306</v>
      </c>
      <c r="J2" s="81" t="s">
        <v>236</v>
      </c>
      <c r="K2" s="81" t="s">
        <v>234</v>
      </c>
      <c r="L2" s="113" t="s">
        <v>12</v>
      </c>
      <c r="M2" s="23" t="s">
        <v>13</v>
      </c>
      <c r="N2" s="114" t="s">
        <v>23</v>
      </c>
      <c r="O2" s="23" t="s">
        <v>24</v>
      </c>
      <c r="P2" s="84" t="s">
        <v>115</v>
      </c>
      <c r="Q2" s="84" t="s">
        <v>127</v>
      </c>
      <c r="R2" s="84" t="s">
        <v>139</v>
      </c>
      <c r="S2" s="30" t="s">
        <v>140</v>
      </c>
    </row>
    <row r="3" spans="2:21" outlineLevel="1" x14ac:dyDescent="0.15">
      <c r="B3" s="77" t="s">
        <v>308</v>
      </c>
      <c r="C3" s="77" t="s">
        <v>317</v>
      </c>
      <c r="D3" s="2" t="s">
        <v>318</v>
      </c>
      <c r="E3" s="2" t="e">
        <f>#REF!</f>
        <v>#REF!</v>
      </c>
      <c r="F3" s="2" t="e">
        <f>IF(#REF!="","",#REF!)</f>
        <v>#REF!</v>
      </c>
      <c r="G3" s="89" t="e">
        <f>IF(#REF!="","",#REF!)</f>
        <v>#REF!</v>
      </c>
      <c r="H3" s="89" t="s">
        <v>229</v>
      </c>
      <c r="I3" s="91" t="s">
        <v>226</v>
      </c>
      <c r="J3" s="91" t="s">
        <v>234</v>
      </c>
      <c r="K3" s="91" t="s">
        <v>235</v>
      </c>
      <c r="L3" s="113"/>
      <c r="M3" s="23" t="s">
        <v>14</v>
      </c>
      <c r="N3" s="114"/>
      <c r="O3" s="23" t="s">
        <v>25</v>
      </c>
      <c r="P3" s="84" t="s">
        <v>116</v>
      </c>
      <c r="Q3" s="84" t="s">
        <v>128</v>
      </c>
      <c r="R3" s="84"/>
      <c r="S3" s="30" t="s">
        <v>141</v>
      </c>
    </row>
    <row r="4" spans="2:21" outlineLevel="1" x14ac:dyDescent="0.15">
      <c r="B4" s="77" t="s">
        <v>2</v>
      </c>
      <c r="C4" s="77"/>
      <c r="E4" s="2" t="e">
        <f>#REF!</f>
        <v>#REF!</v>
      </c>
      <c r="F4" s="2" t="e">
        <f>IF(#REF!="","",#REF!)</f>
        <v>#REF!</v>
      </c>
      <c r="G4" s="89" t="e">
        <f>IF(#REF!="","",#REF!)</f>
        <v>#REF!</v>
      </c>
      <c r="H4" s="89" t="s">
        <v>230</v>
      </c>
      <c r="I4" s="91"/>
      <c r="J4" s="91" t="s">
        <v>256</v>
      </c>
      <c r="K4" s="91" t="s">
        <v>301</v>
      </c>
      <c r="L4" s="113"/>
      <c r="M4" s="23" t="s">
        <v>15</v>
      </c>
      <c r="N4" s="114"/>
      <c r="O4" s="23" t="s">
        <v>26</v>
      </c>
      <c r="P4" s="84" t="s">
        <v>117</v>
      </c>
      <c r="Q4" s="84" t="s">
        <v>129</v>
      </c>
      <c r="R4" s="84"/>
      <c r="S4" s="30" t="s">
        <v>142</v>
      </c>
      <c r="U4" s="2"/>
    </row>
    <row r="5" spans="2:21" outlineLevel="1" x14ac:dyDescent="0.15">
      <c r="B5" s="77" t="s">
        <v>309</v>
      </c>
      <c r="C5" s="77"/>
      <c r="E5" s="2" t="e">
        <f>#REF!</f>
        <v>#REF!</v>
      </c>
      <c r="F5" s="2" t="e">
        <f>IF(#REF!="","",#REF!)</f>
        <v>#REF!</v>
      </c>
      <c r="G5" s="89" t="e">
        <f>IF(#REF!="","",#REF!)</f>
        <v>#REF!</v>
      </c>
      <c r="H5" s="89" t="s">
        <v>232</v>
      </c>
      <c r="I5" s="91"/>
      <c r="J5" s="91" t="s">
        <v>330</v>
      </c>
      <c r="K5" s="91" t="s">
        <v>319</v>
      </c>
      <c r="L5" s="113"/>
      <c r="M5" s="23" t="s">
        <v>16</v>
      </c>
      <c r="N5" s="114"/>
      <c r="O5" s="23" t="s">
        <v>27</v>
      </c>
      <c r="P5" s="84" t="s">
        <v>118</v>
      </c>
      <c r="Q5" s="84" t="s">
        <v>130</v>
      </c>
      <c r="R5" s="84" t="s">
        <v>143</v>
      </c>
      <c r="S5" s="30" t="s">
        <v>144</v>
      </c>
    </row>
    <row r="6" spans="2:21" outlineLevel="1" x14ac:dyDescent="0.15">
      <c r="B6" s="77" t="s">
        <v>310</v>
      </c>
      <c r="C6" s="77"/>
      <c r="E6" s="2" t="e">
        <f>#REF!</f>
        <v>#REF!</v>
      </c>
      <c r="F6" s="2" t="e">
        <f>IF(#REF!="","",#REF!)</f>
        <v>#REF!</v>
      </c>
      <c r="G6" s="89" t="e">
        <f>IF(#REF!="","",#REF!)</f>
        <v>#REF!</v>
      </c>
      <c r="H6" s="89" t="s">
        <v>283</v>
      </c>
      <c r="I6" s="91"/>
      <c r="J6" s="91" t="s">
        <v>266</v>
      </c>
      <c r="K6" s="91"/>
      <c r="L6" s="113"/>
      <c r="M6" s="23" t="s">
        <v>17</v>
      </c>
      <c r="N6" s="114"/>
      <c r="O6" s="23" t="s">
        <v>28</v>
      </c>
      <c r="P6" s="84" t="s">
        <v>119</v>
      </c>
      <c r="Q6" s="84" t="s">
        <v>131</v>
      </c>
      <c r="R6" s="84"/>
      <c r="S6" s="30" t="s">
        <v>145</v>
      </c>
    </row>
    <row r="7" spans="2:21" outlineLevel="1" x14ac:dyDescent="0.15">
      <c r="B7" s="77" t="s">
        <v>211</v>
      </c>
      <c r="C7" s="77"/>
      <c r="E7" s="2" t="s">
        <v>328</v>
      </c>
      <c r="F7" s="2" t="e">
        <f>IF(#REF!="","",#REF!)</f>
        <v>#REF!</v>
      </c>
      <c r="G7" s="89" t="e">
        <f>IF(#REF!="","",#REF!)</f>
        <v>#REF!</v>
      </c>
      <c r="H7" s="89"/>
      <c r="I7" s="91"/>
      <c r="J7" s="91" t="s">
        <v>268</v>
      </c>
      <c r="K7" s="91"/>
      <c r="L7" s="113"/>
      <c r="M7" s="23" t="s">
        <v>18</v>
      </c>
      <c r="N7" s="114"/>
      <c r="O7" s="23" t="s">
        <v>29</v>
      </c>
      <c r="P7" s="84" t="s">
        <v>120</v>
      </c>
      <c r="Q7" s="84" t="s">
        <v>132</v>
      </c>
      <c r="R7" s="84" t="s">
        <v>146</v>
      </c>
      <c r="S7" s="30" t="s">
        <v>147</v>
      </c>
    </row>
    <row r="8" spans="2:21" outlineLevel="1" x14ac:dyDescent="0.15">
      <c r="B8" s="77" t="s">
        <v>7</v>
      </c>
      <c r="C8" s="77"/>
      <c r="F8" s="2" t="e">
        <f>IF(#REF!="","",#REF!)</f>
        <v>#REF!</v>
      </c>
      <c r="G8" s="89" t="e">
        <f>IF(#REF!="","",#REF!)</f>
        <v>#REF!</v>
      </c>
      <c r="H8" s="89"/>
      <c r="I8" s="91"/>
      <c r="J8" s="91" t="s">
        <v>272</v>
      </c>
      <c r="K8" s="91"/>
      <c r="L8" s="113"/>
      <c r="M8" s="23" t="s">
        <v>19</v>
      </c>
      <c r="N8" s="114"/>
      <c r="O8" s="23" t="s">
        <v>30</v>
      </c>
      <c r="P8" s="84" t="s">
        <v>121</v>
      </c>
      <c r="Q8" s="84" t="s">
        <v>133</v>
      </c>
      <c r="R8" s="84"/>
      <c r="S8" s="30" t="s">
        <v>148</v>
      </c>
    </row>
    <row r="9" spans="2:21" outlineLevel="1" x14ac:dyDescent="0.15">
      <c r="B9" s="77" t="s">
        <v>311</v>
      </c>
      <c r="C9" s="77"/>
      <c r="F9" s="2" t="e">
        <f>IF(#REF!="","",#REF!)</f>
        <v>#REF!</v>
      </c>
      <c r="G9" s="89" t="e">
        <f>IF(#REF!="","",#REF!)</f>
        <v>#REF!</v>
      </c>
      <c r="H9" s="90"/>
      <c r="I9" s="92"/>
      <c r="J9" s="92" t="s">
        <v>302</v>
      </c>
      <c r="K9" s="92"/>
      <c r="L9" s="113"/>
      <c r="M9" s="23" t="s">
        <v>20</v>
      </c>
      <c r="N9" s="114"/>
      <c r="O9" s="23" t="s">
        <v>31</v>
      </c>
      <c r="P9" s="84" t="s">
        <v>122</v>
      </c>
      <c r="Q9" s="84" t="s">
        <v>134</v>
      </c>
      <c r="R9" s="84"/>
      <c r="S9" s="30" t="s">
        <v>149</v>
      </c>
    </row>
    <row r="10" spans="2:21" outlineLevel="1" x14ac:dyDescent="0.15">
      <c r="B10" s="78" t="s">
        <v>320</v>
      </c>
      <c r="C10" s="77"/>
      <c r="F10" s="2" t="e">
        <f>IF(#REF!="","",#REF!)</f>
        <v>#REF!</v>
      </c>
      <c r="G10" s="89" t="e">
        <f>IF(#REF!="","",#REF!)</f>
        <v>#REF!</v>
      </c>
      <c r="J10" s="91" t="s">
        <v>319</v>
      </c>
      <c r="L10" s="113"/>
      <c r="M10" s="23" t="s">
        <v>21</v>
      </c>
      <c r="N10" s="114"/>
      <c r="O10" s="23" t="s">
        <v>32</v>
      </c>
      <c r="P10" s="84" t="s">
        <v>124</v>
      </c>
      <c r="Q10" s="84" t="s">
        <v>135</v>
      </c>
      <c r="R10" s="84"/>
      <c r="S10" s="30" t="s">
        <v>150</v>
      </c>
    </row>
    <row r="11" spans="2:21" outlineLevel="1" x14ac:dyDescent="0.15">
      <c r="C11" s="77"/>
      <c r="F11" s="2" t="e">
        <f>IF(#REF!="","",#REF!)</f>
        <v>#REF!</v>
      </c>
      <c r="G11" s="89" t="e">
        <f>IF(#REF!="","",#REF!)</f>
        <v>#REF!</v>
      </c>
      <c r="J11" s="91" t="s">
        <v>331</v>
      </c>
      <c r="L11" s="113"/>
      <c r="M11" s="23" t="s">
        <v>22</v>
      </c>
      <c r="N11" s="114"/>
      <c r="O11" s="23" t="s">
        <v>33</v>
      </c>
      <c r="P11" s="84" t="s">
        <v>125</v>
      </c>
      <c r="Q11" s="84" t="s">
        <v>136</v>
      </c>
      <c r="R11" s="84"/>
      <c r="S11" s="30" t="s">
        <v>151</v>
      </c>
    </row>
    <row r="12" spans="2:21" outlineLevel="1" x14ac:dyDescent="0.15">
      <c r="C12" s="77"/>
      <c r="F12" s="2" t="e">
        <f>IF(#REF!="","",#REF!)</f>
        <v>#REF!</v>
      </c>
      <c r="G12" s="89" t="e">
        <f>IF(#REF!="","",#REF!)</f>
        <v>#REF!</v>
      </c>
      <c r="L12" s="113" t="s">
        <v>52</v>
      </c>
      <c r="M12" s="23" t="s">
        <v>53</v>
      </c>
      <c r="N12" s="114"/>
      <c r="O12" s="23" t="s">
        <v>34</v>
      </c>
      <c r="P12" s="84" t="s">
        <v>123</v>
      </c>
      <c r="Q12" s="84" t="s">
        <v>137</v>
      </c>
      <c r="R12" s="84" t="s">
        <v>152</v>
      </c>
      <c r="S12" s="31" t="s">
        <v>153</v>
      </c>
    </row>
    <row r="13" spans="2:21" outlineLevel="1" x14ac:dyDescent="0.15">
      <c r="C13" s="77"/>
      <c r="F13" s="2" t="e">
        <f>IF(#REF!="","",#REF!)</f>
        <v>#REF!</v>
      </c>
      <c r="G13" s="89" t="e">
        <f>IF(#REF!="","",#REF!)</f>
        <v>#REF!</v>
      </c>
      <c r="L13" s="113"/>
      <c r="M13" s="23" t="s">
        <v>54</v>
      </c>
      <c r="N13" s="114"/>
      <c r="O13" s="23" t="s">
        <v>35</v>
      </c>
      <c r="P13" s="84"/>
      <c r="Q13" s="84" t="s">
        <v>138</v>
      </c>
      <c r="R13" s="84"/>
      <c r="S13" s="31" t="s">
        <v>154</v>
      </c>
    </row>
    <row r="14" spans="2:21" outlineLevel="1" x14ac:dyDescent="0.15">
      <c r="C14" s="77"/>
      <c r="F14" s="2" t="s">
        <v>327</v>
      </c>
      <c r="G14" s="89" t="e">
        <f>IF(#REF!="","",#REF!)</f>
        <v>#REF!</v>
      </c>
      <c r="L14" s="113"/>
      <c r="M14" s="23" t="s">
        <v>55</v>
      </c>
      <c r="N14" s="114"/>
      <c r="O14" s="23" t="s">
        <v>36</v>
      </c>
      <c r="P14" s="84"/>
      <c r="Q14" s="84"/>
      <c r="R14" s="84"/>
      <c r="S14" s="31" t="s">
        <v>155</v>
      </c>
    </row>
    <row r="15" spans="2:21" outlineLevel="1" x14ac:dyDescent="0.15">
      <c r="B15" s="80" t="s">
        <v>316</v>
      </c>
      <c r="C15" s="77"/>
      <c r="F15" s="2" t="e">
        <f>IF(#REF!="","",#REF!)</f>
        <v>#REF!</v>
      </c>
      <c r="G15" s="89" t="e">
        <f>IF(#REF!="","",#REF!)</f>
        <v>#REF!</v>
      </c>
      <c r="L15" s="113"/>
      <c r="M15" s="23" t="s">
        <v>56</v>
      </c>
      <c r="N15" s="114"/>
      <c r="O15" s="23" t="s">
        <v>37</v>
      </c>
      <c r="P15" s="84"/>
      <c r="Q15" s="84"/>
      <c r="R15" s="84"/>
      <c r="S15" s="31" t="s">
        <v>156</v>
      </c>
    </row>
    <row r="16" spans="2:21" outlineLevel="1" x14ac:dyDescent="0.15">
      <c r="B16" s="77" t="s">
        <v>3</v>
      </c>
      <c r="C16" s="77"/>
      <c r="F16" s="2" t="e">
        <f>IF(#REF!="","",#REF!)</f>
        <v>#REF!</v>
      </c>
      <c r="G16" s="89" t="e">
        <f>IF(#REF!="","",#REF!)</f>
        <v>#REF!</v>
      </c>
      <c r="L16" s="113"/>
      <c r="M16" s="23" t="s">
        <v>57</v>
      </c>
      <c r="N16" s="114"/>
      <c r="O16" s="23" t="s">
        <v>38</v>
      </c>
      <c r="P16" s="84"/>
      <c r="Q16" s="84"/>
      <c r="R16" s="84"/>
      <c r="S16" s="31" t="s">
        <v>157</v>
      </c>
    </row>
    <row r="17" spans="2:19" outlineLevel="1" x14ac:dyDescent="0.15">
      <c r="B17" s="77" t="s">
        <v>0</v>
      </c>
      <c r="C17" s="77"/>
      <c r="F17" s="2" t="e">
        <f>IF(#REF!="","",#REF!)</f>
        <v>#REF!</v>
      </c>
      <c r="G17" s="89" t="e">
        <f>IF(#REF!="","",#REF!)</f>
        <v>#REF!</v>
      </c>
      <c r="L17" s="113"/>
      <c r="M17" s="23" t="s">
        <v>58</v>
      </c>
      <c r="N17" s="114"/>
      <c r="O17" s="23" t="s">
        <v>39</v>
      </c>
      <c r="P17" s="84"/>
      <c r="Q17" s="84"/>
      <c r="R17" s="84" t="s">
        <v>158</v>
      </c>
      <c r="S17" s="30" t="s">
        <v>159</v>
      </c>
    </row>
    <row r="18" spans="2:19" outlineLevel="1" x14ac:dyDescent="0.15">
      <c r="B18" s="77" t="s">
        <v>1</v>
      </c>
      <c r="C18" s="77"/>
      <c r="F18" s="2" t="e">
        <f>IF(#REF!="","",#REF!)</f>
        <v>#REF!</v>
      </c>
      <c r="G18" s="89" t="e">
        <f>IF(#REF!="","",#REF!)</f>
        <v>#REF!</v>
      </c>
      <c r="L18" s="113"/>
      <c r="M18" s="23" t="s">
        <v>59</v>
      </c>
      <c r="N18" s="114"/>
      <c r="O18" s="23" t="s">
        <v>40</v>
      </c>
      <c r="P18" s="84"/>
      <c r="Q18" s="84"/>
      <c r="R18" s="84"/>
      <c r="S18" s="30" t="s">
        <v>160</v>
      </c>
    </row>
    <row r="19" spans="2:19" outlineLevel="1" x14ac:dyDescent="0.15">
      <c r="B19" s="77" t="e">
        <f>IF(#REF!="","미사용서식",#REF!&amp;#REF!)</f>
        <v>#REF!</v>
      </c>
      <c r="C19" s="77"/>
      <c r="F19" s="2" t="e">
        <f>IF(#REF!="","",#REF!)</f>
        <v>#REF!</v>
      </c>
      <c r="G19" s="89" t="s">
        <v>326</v>
      </c>
      <c r="L19" s="113"/>
      <c r="M19" s="23" t="s">
        <v>60</v>
      </c>
      <c r="N19" s="114"/>
      <c r="O19" s="23" t="s">
        <v>41</v>
      </c>
      <c r="P19" s="84"/>
      <c r="Q19" s="84"/>
      <c r="R19" s="84"/>
      <c r="S19" s="30" t="s">
        <v>161</v>
      </c>
    </row>
    <row r="20" spans="2:19" outlineLevel="1" x14ac:dyDescent="0.15">
      <c r="B20" s="77" t="e">
        <f>IF(#REF!="","미사용서식",#REF!&amp;#REF!)</f>
        <v>#REF!</v>
      </c>
      <c r="C20" s="77"/>
      <c r="F20" s="2" t="e">
        <f>IF(#REF!="","",#REF!)</f>
        <v>#REF!</v>
      </c>
      <c r="G20" s="89" t="e">
        <f>IF(#REF!="","",#REF!)</f>
        <v>#REF!</v>
      </c>
      <c r="L20" s="113"/>
      <c r="M20" s="23" t="s">
        <v>61</v>
      </c>
      <c r="N20" s="114"/>
      <c r="O20" s="23" t="s">
        <v>42</v>
      </c>
      <c r="P20" s="84"/>
      <c r="Q20" s="84"/>
      <c r="R20" s="84"/>
      <c r="S20" s="30" t="s">
        <v>162</v>
      </c>
    </row>
    <row r="21" spans="2:19" outlineLevel="1" x14ac:dyDescent="0.15">
      <c r="B21" s="77" t="e">
        <f>IF(#REF!="","미사용서식",#REF!&amp;#REF!)</f>
        <v>#REF!</v>
      </c>
      <c r="C21" s="77"/>
      <c r="F21" s="2" t="e">
        <f>IF(#REF!="","",#REF!)</f>
        <v>#REF!</v>
      </c>
      <c r="G21" s="89" t="e">
        <f>IF(#REF!="","",#REF!)</f>
        <v>#REF!</v>
      </c>
      <c r="L21" s="113"/>
      <c r="M21" s="23" t="s">
        <v>62</v>
      </c>
      <c r="N21" s="114"/>
      <c r="O21" s="23" t="s">
        <v>43</v>
      </c>
      <c r="P21" s="84"/>
      <c r="Q21" s="84"/>
      <c r="R21" s="84"/>
      <c r="S21" s="30" t="s">
        <v>163</v>
      </c>
    </row>
    <row r="22" spans="2:19" outlineLevel="1" x14ac:dyDescent="0.15">
      <c r="B22" s="77" t="e">
        <f>IF(#REF!="","미사용서식",#REF!&amp;#REF!)</f>
        <v>#REF!</v>
      </c>
      <c r="C22" s="77"/>
      <c r="F22" s="2" t="e">
        <f>IF(#REF!="","",#REF!)</f>
        <v>#REF!</v>
      </c>
      <c r="G22" s="89" t="e">
        <f>IF(#REF!="","",#REF!)</f>
        <v>#REF!</v>
      </c>
      <c r="L22" s="113"/>
      <c r="M22" s="23" t="s">
        <v>63</v>
      </c>
      <c r="N22" s="114"/>
      <c r="O22" s="23" t="s">
        <v>44</v>
      </c>
      <c r="P22" s="84"/>
      <c r="Q22" s="84"/>
      <c r="R22" s="84"/>
      <c r="S22" s="30" t="s">
        <v>164</v>
      </c>
    </row>
    <row r="23" spans="2:19" outlineLevel="1" x14ac:dyDescent="0.15">
      <c r="B23" s="77" t="e">
        <f>IF(#REF!="","미사용서식",#REF!&amp;#REF!)</f>
        <v>#REF!</v>
      </c>
      <c r="C23" s="77"/>
      <c r="F23" s="2" t="e">
        <f>IF(#REF!="","",#REF!)</f>
        <v>#REF!</v>
      </c>
      <c r="G23" s="89" t="e">
        <f>IF(#REF!="","",#REF!)</f>
        <v>#REF!</v>
      </c>
      <c r="L23" s="113"/>
      <c r="M23" s="23" t="s">
        <v>26</v>
      </c>
      <c r="N23" s="114"/>
      <c r="O23" s="23" t="s">
        <v>45</v>
      </c>
      <c r="P23" s="84"/>
      <c r="Q23" s="84"/>
      <c r="R23" s="84"/>
      <c r="S23" s="30" t="s">
        <v>165</v>
      </c>
    </row>
    <row r="24" spans="2:19" outlineLevel="1" x14ac:dyDescent="0.15">
      <c r="B24" s="77" t="e">
        <f>IF(#REF!="","미사용서식",#REF!&amp;#REF!)</f>
        <v>#REF!</v>
      </c>
      <c r="C24" s="77"/>
      <c r="F24" s="2" t="e">
        <f>IF(#REF!="","",#REF!)</f>
        <v>#REF!</v>
      </c>
      <c r="G24" s="89" t="e">
        <f>IF(#REF!="","",#REF!)</f>
        <v>#REF!</v>
      </c>
      <c r="L24" s="113"/>
      <c r="M24" s="23" t="s">
        <v>27</v>
      </c>
      <c r="N24" s="114"/>
      <c r="O24" s="23" t="s">
        <v>46</v>
      </c>
      <c r="P24" s="84"/>
      <c r="Q24" s="84"/>
      <c r="R24" s="84" t="s">
        <v>166</v>
      </c>
      <c r="S24" s="30" t="s">
        <v>167</v>
      </c>
    </row>
    <row r="25" spans="2:19" outlineLevel="1" x14ac:dyDescent="0.15">
      <c r="B25" s="77" t="e">
        <f>IF(#REF!="","미사용서식",#REF!&amp;#REF!)</f>
        <v>#REF!</v>
      </c>
      <c r="C25" s="77"/>
      <c r="F25" s="2" t="e">
        <f>IF(#REF!="","",#REF!)</f>
        <v>#REF!</v>
      </c>
      <c r="G25" s="89" t="e">
        <f>IF(#REF!="","",#REF!)</f>
        <v>#REF!</v>
      </c>
      <c r="L25" s="113"/>
      <c r="M25" s="23" t="s">
        <v>64</v>
      </c>
      <c r="N25" s="114"/>
      <c r="O25" s="23" t="s">
        <v>47</v>
      </c>
      <c r="P25" s="84"/>
      <c r="Q25" s="84"/>
      <c r="R25" s="84"/>
      <c r="S25" s="30" t="s">
        <v>168</v>
      </c>
    </row>
    <row r="26" spans="2:19" outlineLevel="1" x14ac:dyDescent="0.15">
      <c r="B26" s="77" t="e">
        <f>IF(#REF!="","미사용서식",#REF!&amp;#REF!)</f>
        <v>#REF!</v>
      </c>
      <c r="C26" s="77"/>
      <c r="F26" s="2" t="e">
        <f>IF(#REF!="","",#REF!)</f>
        <v>#REF!</v>
      </c>
      <c r="G26" s="89" t="e">
        <f>IF(#REF!="","",#REF!)</f>
        <v>#REF!</v>
      </c>
      <c r="L26" s="113"/>
      <c r="M26" s="23" t="s">
        <v>65</v>
      </c>
      <c r="N26" s="114"/>
      <c r="O26" s="23" t="s">
        <v>48</v>
      </c>
      <c r="P26" s="84"/>
      <c r="Q26" s="84"/>
      <c r="R26" s="84"/>
      <c r="S26" s="30" t="s">
        <v>169</v>
      </c>
    </row>
    <row r="27" spans="2:19" outlineLevel="1" x14ac:dyDescent="0.15">
      <c r="B27" s="77" t="e">
        <f>IF(#REF!="","미사용서식",#REF!&amp;#REF!)</f>
        <v>#REF!</v>
      </c>
      <c r="C27" s="77"/>
      <c r="F27" s="2" t="e">
        <f>IF(#REF!="","",#REF!)</f>
        <v>#REF!</v>
      </c>
      <c r="G27" s="89" t="e">
        <f>IF(#REF!="","",#REF!)</f>
        <v>#REF!</v>
      </c>
      <c r="L27" s="113"/>
      <c r="M27" s="23" t="s">
        <v>66</v>
      </c>
      <c r="N27" s="114"/>
      <c r="O27" s="23" t="s">
        <v>49</v>
      </c>
      <c r="P27" s="84"/>
      <c r="Q27" s="84"/>
      <c r="R27" s="84" t="s">
        <v>170</v>
      </c>
      <c r="S27" s="30" t="s">
        <v>171</v>
      </c>
    </row>
    <row r="28" spans="2:19" outlineLevel="1" x14ac:dyDescent="0.15">
      <c r="B28" s="77" t="e">
        <f>IF(#REF!="","미사용서식",#REF!&amp;#REF!)</f>
        <v>#REF!</v>
      </c>
      <c r="C28" s="77"/>
      <c r="F28" s="2" t="e">
        <f>IF(#REF!="","",#REF!)</f>
        <v>#REF!</v>
      </c>
      <c r="G28" s="89" t="e">
        <f>IF(#REF!="","",#REF!)</f>
        <v>#REF!</v>
      </c>
      <c r="L28" s="113"/>
      <c r="M28" s="23" t="s">
        <v>67</v>
      </c>
      <c r="N28" s="114"/>
      <c r="O28" s="23" t="s">
        <v>50</v>
      </c>
      <c r="P28" s="84"/>
      <c r="Q28" s="84"/>
      <c r="R28" s="84"/>
      <c r="S28" s="30" t="s">
        <v>172</v>
      </c>
    </row>
    <row r="29" spans="2:19" outlineLevel="1" x14ac:dyDescent="0.15">
      <c r="B29" s="77" t="e">
        <f>IF(#REF!="","미사용서식",#REF!&amp;#REF!)</f>
        <v>#REF!</v>
      </c>
      <c r="C29" s="77"/>
      <c r="F29" s="2" t="e">
        <f>IF(#REF!="","",#REF!)</f>
        <v>#REF!</v>
      </c>
      <c r="G29" s="89" t="e">
        <f>IF(#REF!="","",#REF!)</f>
        <v>#REF!</v>
      </c>
      <c r="L29" s="115" t="s">
        <v>68</v>
      </c>
      <c r="M29" s="23" t="s">
        <v>69</v>
      </c>
      <c r="N29" s="114"/>
      <c r="O29" s="23" t="s">
        <v>51</v>
      </c>
      <c r="P29" s="84"/>
      <c r="Q29" s="84"/>
      <c r="R29" s="84"/>
      <c r="S29" s="30" t="s">
        <v>173</v>
      </c>
    </row>
    <row r="30" spans="2:19" outlineLevel="1" x14ac:dyDescent="0.15">
      <c r="B30" s="77" t="e">
        <f>IF(#REF!="","미사용서식",#REF!&amp;#REF!)</f>
        <v>#REF!</v>
      </c>
      <c r="C30" s="77"/>
      <c r="F30" s="2" t="e">
        <f>IF(#REF!="","",#REF!)</f>
        <v>#REF!</v>
      </c>
      <c r="G30" s="89" t="e">
        <f>IF(#REF!="","",#REF!)</f>
        <v>#REF!</v>
      </c>
      <c r="L30" s="115"/>
      <c r="M30" s="23" t="s">
        <v>70</v>
      </c>
      <c r="N30" s="116" t="s">
        <v>102</v>
      </c>
      <c r="O30" s="23" t="s">
        <v>113</v>
      </c>
      <c r="P30" s="84"/>
      <c r="Q30" s="84"/>
      <c r="R30" s="84" t="s">
        <v>174</v>
      </c>
      <c r="S30" s="30" t="s">
        <v>175</v>
      </c>
    </row>
    <row r="31" spans="2:19" outlineLevel="1" x14ac:dyDescent="0.15">
      <c r="B31" s="77" t="e">
        <f>IF(#REF!="","미사용서식",#REF!&amp;#REF!)</f>
        <v>#REF!</v>
      </c>
      <c r="C31" s="77"/>
      <c r="F31" s="2" t="e">
        <f>IF(#REF!="","",#REF!)</f>
        <v>#REF!</v>
      </c>
      <c r="G31" s="89" t="e">
        <f>IF(#REF!="","",#REF!)</f>
        <v>#REF!</v>
      </c>
      <c r="L31" s="115"/>
      <c r="M31" s="23" t="s">
        <v>71</v>
      </c>
      <c r="N31" s="116"/>
      <c r="O31" s="23" t="s">
        <v>103</v>
      </c>
      <c r="P31" s="84"/>
      <c r="Q31" s="84"/>
      <c r="R31" s="84"/>
      <c r="S31" s="30" t="s">
        <v>176</v>
      </c>
    </row>
    <row r="32" spans="2:19" outlineLevel="1" x14ac:dyDescent="0.15">
      <c r="B32" s="77" t="e">
        <f>IF(#REF!="","미사용서식",#REF!&amp;#REF!)</f>
        <v>#REF!</v>
      </c>
      <c r="C32" s="77"/>
      <c r="F32" s="2" t="e">
        <f>IF(#REF!="","",#REF!)</f>
        <v>#REF!</v>
      </c>
      <c r="G32" s="89" t="e">
        <f>IF(#REF!="","",#REF!)</f>
        <v>#REF!</v>
      </c>
      <c r="L32" s="115"/>
      <c r="M32" s="23" t="s">
        <v>72</v>
      </c>
      <c r="N32" s="116"/>
      <c r="O32" s="23" t="s">
        <v>104</v>
      </c>
      <c r="P32" s="84"/>
      <c r="Q32" s="84"/>
      <c r="R32" s="84"/>
      <c r="S32" s="30" t="s">
        <v>177</v>
      </c>
    </row>
    <row r="33" spans="2:19" outlineLevel="1" x14ac:dyDescent="0.15">
      <c r="B33" s="77" t="e">
        <f>IF(#REF!="","미사용서식",#REF!&amp;#REF!)</f>
        <v>#REF!</v>
      </c>
      <c r="C33" s="78"/>
      <c r="D33" s="82"/>
      <c r="E33" s="82"/>
      <c r="F33" s="82" t="e">
        <f>IF(#REF!="","",#REF!)</f>
        <v>#REF!</v>
      </c>
      <c r="G33" s="90" t="e">
        <f>IF(#REF!="","",#REF!)</f>
        <v>#REF!</v>
      </c>
      <c r="L33" s="115"/>
      <c r="M33" s="23" t="s">
        <v>73</v>
      </c>
      <c r="N33" s="116"/>
      <c r="O33" s="23" t="s">
        <v>105</v>
      </c>
      <c r="P33" s="84"/>
      <c r="Q33" s="84"/>
      <c r="R33" s="84"/>
      <c r="S33" s="30" t="s">
        <v>178</v>
      </c>
    </row>
    <row r="34" spans="2:19" outlineLevel="1" x14ac:dyDescent="0.15">
      <c r="B34" s="91" t="e">
        <f>IF(#REF!="","미사용서식",#REF!&amp;#REF!)</f>
        <v>#REF!</v>
      </c>
      <c r="L34" s="115"/>
      <c r="M34" s="23" t="s">
        <v>74</v>
      </c>
      <c r="N34" s="116"/>
      <c r="O34" s="23" t="s">
        <v>106</v>
      </c>
      <c r="P34" s="84"/>
      <c r="Q34" s="84"/>
      <c r="R34" s="84" t="s">
        <v>179</v>
      </c>
      <c r="S34" s="30" t="s">
        <v>180</v>
      </c>
    </row>
    <row r="35" spans="2:19" outlineLevel="1" x14ac:dyDescent="0.15">
      <c r="B35" s="91" t="e">
        <f>IF(#REF!="","미사용서식",#REF!&amp;#REF!)</f>
        <v>#REF!</v>
      </c>
      <c r="L35" s="115"/>
      <c r="M35" s="23" t="s">
        <v>75</v>
      </c>
      <c r="N35" s="116"/>
      <c r="O35" s="23" t="s">
        <v>107</v>
      </c>
      <c r="P35" s="84"/>
      <c r="Q35" s="84"/>
      <c r="R35" s="84"/>
      <c r="S35" s="30" t="s">
        <v>181</v>
      </c>
    </row>
    <row r="36" spans="2:19" outlineLevel="1" x14ac:dyDescent="0.15">
      <c r="B36" s="91" t="e">
        <f>IF(#REF!="","미사용서식",#REF!&amp;#REF!)</f>
        <v>#REF!</v>
      </c>
      <c r="L36" s="115"/>
      <c r="M36" s="23" t="s">
        <v>76</v>
      </c>
      <c r="N36" s="116"/>
      <c r="O36" s="23" t="s">
        <v>108</v>
      </c>
      <c r="P36" s="84"/>
      <c r="Q36" s="84"/>
      <c r="R36" s="84"/>
      <c r="S36" s="30" t="s">
        <v>182</v>
      </c>
    </row>
    <row r="37" spans="2:19" outlineLevel="1" x14ac:dyDescent="0.15">
      <c r="B37" s="91" t="e">
        <f>IF(#REF!="","미사용서식",#REF!&amp;#REF!)</f>
        <v>#REF!</v>
      </c>
      <c r="L37" s="115"/>
      <c r="M37" s="23" t="s">
        <v>77</v>
      </c>
      <c r="N37" s="116"/>
      <c r="O37" s="23" t="s">
        <v>109</v>
      </c>
      <c r="P37" s="84"/>
      <c r="Q37" s="84"/>
      <c r="R37" s="84" t="s">
        <v>183</v>
      </c>
      <c r="S37" s="30" t="s">
        <v>184</v>
      </c>
    </row>
    <row r="38" spans="2:19" outlineLevel="1" x14ac:dyDescent="0.15">
      <c r="B38" s="91" t="e">
        <f>IF(#REF!="","미사용서식",#REF!&amp;#REF!)</f>
        <v>#REF!</v>
      </c>
      <c r="L38" s="115"/>
      <c r="M38" s="23" t="s">
        <v>78</v>
      </c>
      <c r="N38" s="116"/>
      <c r="O38" s="23" t="s">
        <v>110</v>
      </c>
      <c r="P38" s="84"/>
      <c r="Q38" s="84"/>
      <c r="R38" s="84"/>
      <c r="S38" s="30" t="s">
        <v>185</v>
      </c>
    </row>
    <row r="39" spans="2:19" outlineLevel="1" x14ac:dyDescent="0.15">
      <c r="B39" s="91" t="e">
        <f>IF(#REF!="","미사용서식",#REF!&amp;#REF!)</f>
        <v>#REF!</v>
      </c>
      <c r="L39" s="115"/>
      <c r="M39" s="23" t="s">
        <v>79</v>
      </c>
      <c r="N39" s="116"/>
      <c r="O39" s="23" t="s">
        <v>111</v>
      </c>
      <c r="P39" s="84"/>
      <c r="Q39" s="84"/>
      <c r="R39" s="84"/>
      <c r="S39" s="30" t="s">
        <v>186</v>
      </c>
    </row>
    <row r="40" spans="2:19" outlineLevel="1" x14ac:dyDescent="0.15">
      <c r="B40" s="91" t="e">
        <f>IF(#REF!="","미사용서식",#REF!&amp;#REF!)</f>
        <v>#REF!</v>
      </c>
      <c r="L40" s="115"/>
      <c r="M40" s="23" t="s">
        <v>80</v>
      </c>
      <c r="N40" s="116"/>
      <c r="O40" s="23" t="s">
        <v>112</v>
      </c>
      <c r="P40" s="84"/>
      <c r="Q40" s="84"/>
      <c r="R40" s="84" t="s">
        <v>187</v>
      </c>
      <c r="S40" s="30" t="s">
        <v>188</v>
      </c>
    </row>
    <row r="41" spans="2:19" outlineLevel="1" x14ac:dyDescent="0.15">
      <c r="B41" s="91" t="e">
        <f>IF(#REF!="","미사용서식",#REF!&amp;#REF!)</f>
        <v>#REF!</v>
      </c>
      <c r="L41" s="115"/>
      <c r="M41" s="23" t="s">
        <v>81</v>
      </c>
      <c r="N41" s="116" t="s">
        <v>84</v>
      </c>
      <c r="O41" s="23" t="s">
        <v>85</v>
      </c>
      <c r="P41" s="84"/>
      <c r="Q41" s="84"/>
      <c r="R41" s="84"/>
      <c r="S41" s="30" t="s">
        <v>189</v>
      </c>
    </row>
    <row r="42" spans="2:19" outlineLevel="1" x14ac:dyDescent="0.15">
      <c r="B42" s="91" t="e">
        <f>IF(#REF!="","미사용서식",#REF!&amp;#REF!)</f>
        <v>#REF!</v>
      </c>
      <c r="L42" s="115"/>
      <c r="M42" s="23" t="s">
        <v>82</v>
      </c>
      <c r="N42" s="116"/>
      <c r="O42" s="23" t="s">
        <v>86</v>
      </c>
      <c r="P42" s="84"/>
      <c r="Q42" s="84"/>
      <c r="R42" s="84"/>
      <c r="S42" s="30" t="s">
        <v>190</v>
      </c>
    </row>
    <row r="43" spans="2:19" outlineLevel="1" x14ac:dyDescent="0.15">
      <c r="B43" s="91" t="e">
        <f>IF(#REF!="","미사용서식",#REF!&amp;#REF!)</f>
        <v>#REF!</v>
      </c>
      <c r="L43" s="115"/>
      <c r="M43" s="23" t="s">
        <v>83</v>
      </c>
      <c r="N43" s="116"/>
      <c r="O43" s="23" t="s">
        <v>87</v>
      </c>
      <c r="P43" s="84"/>
      <c r="Q43" s="84"/>
      <c r="R43" s="84" t="s">
        <v>191</v>
      </c>
      <c r="S43" s="30" t="s">
        <v>192</v>
      </c>
    </row>
    <row r="44" spans="2:19" outlineLevel="1" x14ac:dyDescent="0.15">
      <c r="B44" s="91" t="e">
        <f>IF(#REF!="","미사용서식",#REF!&amp;#REF!)</f>
        <v>#REF!</v>
      </c>
      <c r="L44" s="115" t="s">
        <v>94</v>
      </c>
      <c r="M44" s="23" t="s">
        <v>95</v>
      </c>
      <c r="N44" s="116"/>
      <c r="O44" s="23" t="s">
        <v>88</v>
      </c>
      <c r="P44" s="84"/>
      <c r="Q44" s="84"/>
      <c r="R44" s="84"/>
      <c r="S44" s="30"/>
    </row>
    <row r="45" spans="2:19" outlineLevel="1" x14ac:dyDescent="0.15">
      <c r="B45" s="91" t="e">
        <f>IF(#REF!="","미사용서식",#REF!&amp;#REF!)</f>
        <v>#REF!</v>
      </c>
      <c r="L45" s="115"/>
      <c r="M45" s="23" t="s">
        <v>96</v>
      </c>
      <c r="N45" s="116"/>
      <c r="O45" s="23" t="s">
        <v>89</v>
      </c>
      <c r="P45" s="84"/>
      <c r="Q45" s="84"/>
      <c r="R45" s="84"/>
      <c r="S45" s="30"/>
    </row>
    <row r="46" spans="2:19" outlineLevel="1" x14ac:dyDescent="0.15">
      <c r="B46" s="91" t="e">
        <f>IF(#REF!="","미사용서식",#REF!&amp;#REF!)</f>
        <v>#REF!</v>
      </c>
      <c r="L46" s="115"/>
      <c r="M46" s="23" t="s">
        <v>97</v>
      </c>
      <c r="N46" s="116"/>
      <c r="O46" s="23" t="s">
        <v>90</v>
      </c>
      <c r="P46" s="84"/>
      <c r="Q46" s="3"/>
      <c r="R46" s="84"/>
      <c r="S46" s="30"/>
    </row>
    <row r="47" spans="2:19" outlineLevel="1" x14ac:dyDescent="0.15">
      <c r="B47" s="91" t="e">
        <f>IF(#REF!="","미사용서식",#REF!&amp;#REF!)</f>
        <v>#REF!</v>
      </c>
      <c r="L47" s="115"/>
      <c r="M47" s="23" t="s">
        <v>98</v>
      </c>
      <c r="N47" s="116"/>
      <c r="O47" s="23" t="s">
        <v>91</v>
      </c>
      <c r="P47" s="84"/>
      <c r="Q47" s="3"/>
      <c r="R47" s="84"/>
      <c r="S47" s="30"/>
    </row>
    <row r="48" spans="2:19" outlineLevel="1" x14ac:dyDescent="0.15">
      <c r="B48" s="92" t="e">
        <f>IF(#REF!="","미사용서식",#REF!&amp;#REF!)</f>
        <v>#REF!</v>
      </c>
      <c r="L48" s="115"/>
      <c r="M48" s="23" t="s">
        <v>99</v>
      </c>
      <c r="N48" s="116"/>
      <c r="O48" s="23" t="s">
        <v>92</v>
      </c>
      <c r="P48" s="84"/>
      <c r="Q48" s="3"/>
      <c r="R48" s="84"/>
      <c r="S48" s="30"/>
    </row>
    <row r="49" spans="12:19" outlineLevel="1" x14ac:dyDescent="0.15">
      <c r="L49" s="115"/>
      <c r="M49" s="23" t="s">
        <v>100</v>
      </c>
      <c r="N49" s="116"/>
      <c r="O49" s="23" t="s">
        <v>93</v>
      </c>
      <c r="P49" s="84"/>
      <c r="Q49" s="3"/>
      <c r="R49" s="84"/>
      <c r="S49" s="30"/>
    </row>
    <row r="50" spans="12:19" outlineLevel="1" x14ac:dyDescent="0.15">
      <c r="L50" s="117"/>
      <c r="M50" s="27" t="s">
        <v>101</v>
      </c>
      <c r="N50" s="28" t="s">
        <v>5</v>
      </c>
      <c r="O50" s="85" t="s">
        <v>5</v>
      </c>
      <c r="P50" s="86"/>
      <c r="Q50" s="87"/>
      <c r="R50" s="86"/>
      <c r="S50" s="32"/>
    </row>
  </sheetData>
  <mergeCells count="7">
    <mergeCell ref="L2:L11"/>
    <mergeCell ref="N2:N29"/>
    <mergeCell ref="L12:L28"/>
    <mergeCell ref="L29:L43"/>
    <mergeCell ref="N30:N40"/>
    <mergeCell ref="N41:N49"/>
    <mergeCell ref="L44:L5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4"/>
    <pageSetUpPr autoPageBreaks="0" fitToPage="1"/>
  </sheetPr>
  <dimension ref="A1:BM1981"/>
  <sheetViews>
    <sheetView showGridLines="0" tabSelected="1" zoomScaleNormal="100" zoomScaleSheetLayoutView="100" workbookViewId="0">
      <selection activeCell="I6" sqref="I6"/>
    </sheetView>
  </sheetViews>
  <sheetFormatPr defaultRowHeight="11.25" x14ac:dyDescent="0.15"/>
  <cols>
    <col min="1" max="1" width="5.1640625" style="58" customWidth="1"/>
    <col min="2" max="2" width="12.1640625" style="57" customWidth="1"/>
    <col min="3" max="3" width="14.1640625" style="57" customWidth="1"/>
    <col min="4" max="4" width="15.33203125" style="57" customWidth="1"/>
    <col min="5" max="6" width="26.6640625" style="57" customWidth="1"/>
    <col min="7" max="7" width="15.33203125" style="57" customWidth="1"/>
    <col min="8" max="8" width="18" style="57" customWidth="1"/>
    <col min="9" max="9" width="15.33203125" style="57" customWidth="1"/>
    <col min="10" max="15" width="0" style="57" hidden="1" customWidth="1"/>
    <col min="16" max="16" width="3.6640625" style="57" hidden="1" customWidth="1"/>
    <col min="17" max="50" width="3.5" style="57" hidden="1" customWidth="1"/>
    <col min="51" max="59" width="3.33203125" style="57" hidden="1" customWidth="1"/>
    <col min="60" max="60" width="4" style="57" hidden="1" customWidth="1"/>
    <col min="61" max="65" width="4.1640625" style="57" hidden="1" customWidth="1"/>
    <col min="66" max="16384" width="9.33203125" style="57"/>
  </cols>
  <sheetData>
    <row r="1" spans="1:64" ht="23.25" customHeight="1" x14ac:dyDescent="0.15">
      <c r="A1" s="118" t="s">
        <v>332</v>
      </c>
      <c r="B1" s="118"/>
      <c r="C1" s="118"/>
      <c r="D1" s="118"/>
      <c r="E1" s="118"/>
      <c r="F1" s="118"/>
      <c r="G1" s="118"/>
      <c r="H1" s="118"/>
      <c r="I1" s="118"/>
    </row>
    <row r="2" spans="1:64" ht="13.5" x14ac:dyDescent="0.15">
      <c r="A2" s="119" t="s">
        <v>333</v>
      </c>
      <c r="B2" s="119"/>
      <c r="C2" s="119"/>
      <c r="D2" s="119"/>
      <c r="E2" s="119"/>
      <c r="F2" s="119"/>
      <c r="G2" s="119"/>
      <c r="H2" s="119"/>
      <c r="I2" s="119"/>
    </row>
    <row r="3" spans="1:64" ht="13.5" x14ac:dyDescent="0.15">
      <c r="A3" s="120" t="s">
        <v>341</v>
      </c>
      <c r="B3" s="120"/>
      <c r="C3" s="120"/>
      <c r="D3" s="120"/>
      <c r="E3" s="120"/>
      <c r="F3" s="120"/>
      <c r="G3" s="120"/>
      <c r="H3" s="120"/>
      <c r="I3" s="120"/>
    </row>
    <row r="4" spans="1:64" x14ac:dyDescent="0.15">
      <c r="D4" s="53"/>
      <c r="F4" s="53"/>
      <c r="G4" s="53"/>
      <c r="H4" s="53"/>
      <c r="I4" s="53"/>
      <c r="P4" s="93" t="e">
        <f t="shared" ref="P4:AU4" si="0">SUM(P6:P35)</f>
        <v>#REF!</v>
      </c>
      <c r="Q4" s="95" t="e">
        <f t="shared" si="0"/>
        <v>#REF!</v>
      </c>
      <c r="R4" s="95" t="e">
        <f t="shared" si="0"/>
        <v>#REF!</v>
      </c>
      <c r="S4" s="95" t="e">
        <f t="shared" si="0"/>
        <v>#REF!</v>
      </c>
      <c r="T4" s="95" t="e">
        <f t="shared" si="0"/>
        <v>#REF!</v>
      </c>
      <c r="U4" s="95" t="e">
        <f t="shared" si="0"/>
        <v>#REF!</v>
      </c>
      <c r="V4" s="95" t="e">
        <f t="shared" si="0"/>
        <v>#REF!</v>
      </c>
      <c r="W4" s="95" t="e">
        <f t="shared" si="0"/>
        <v>#REF!</v>
      </c>
      <c r="X4" s="95" t="e">
        <f t="shared" si="0"/>
        <v>#REF!</v>
      </c>
      <c r="Y4" s="95" t="e">
        <f t="shared" si="0"/>
        <v>#REF!</v>
      </c>
      <c r="Z4" s="95" t="e">
        <f t="shared" si="0"/>
        <v>#REF!</v>
      </c>
      <c r="AA4" s="95" t="e">
        <f t="shared" si="0"/>
        <v>#REF!</v>
      </c>
      <c r="AB4" s="95" t="e">
        <f t="shared" si="0"/>
        <v>#REF!</v>
      </c>
      <c r="AC4" s="95" t="e">
        <f t="shared" si="0"/>
        <v>#REF!</v>
      </c>
      <c r="AD4" s="95" t="e">
        <f t="shared" si="0"/>
        <v>#REF!</v>
      </c>
      <c r="AE4" s="95" t="e">
        <f t="shared" si="0"/>
        <v>#REF!</v>
      </c>
      <c r="AF4" s="95" t="e">
        <f t="shared" si="0"/>
        <v>#REF!</v>
      </c>
      <c r="AG4" s="95" t="e">
        <f t="shared" si="0"/>
        <v>#REF!</v>
      </c>
      <c r="AH4" s="95" t="e">
        <f t="shared" si="0"/>
        <v>#REF!</v>
      </c>
      <c r="AI4" s="95" t="e">
        <f t="shared" si="0"/>
        <v>#REF!</v>
      </c>
      <c r="AJ4" s="95" t="e">
        <f t="shared" si="0"/>
        <v>#REF!</v>
      </c>
      <c r="AK4" s="95" t="e">
        <f t="shared" si="0"/>
        <v>#REF!</v>
      </c>
      <c r="AL4" s="95" t="e">
        <f t="shared" si="0"/>
        <v>#REF!</v>
      </c>
      <c r="AM4" s="95" t="e">
        <f t="shared" si="0"/>
        <v>#REF!</v>
      </c>
      <c r="AN4" s="95" t="e">
        <f t="shared" si="0"/>
        <v>#REF!</v>
      </c>
      <c r="AO4" s="95" t="e">
        <f t="shared" si="0"/>
        <v>#REF!</v>
      </c>
      <c r="AP4" s="95" t="e">
        <f t="shared" si="0"/>
        <v>#REF!</v>
      </c>
      <c r="AQ4" s="95" t="e">
        <f t="shared" si="0"/>
        <v>#REF!</v>
      </c>
      <c r="AR4" s="95" t="e">
        <f t="shared" si="0"/>
        <v>#REF!</v>
      </c>
      <c r="AS4" s="95" t="e">
        <f t="shared" si="0"/>
        <v>#REF!</v>
      </c>
      <c r="AT4" s="95" t="e">
        <f t="shared" si="0"/>
        <v>#REF!</v>
      </c>
      <c r="AU4" s="95" t="e">
        <f t="shared" si="0"/>
        <v>#REF!</v>
      </c>
      <c r="AV4" s="95" t="e">
        <f t="shared" ref="AV4:BL4" si="1">SUM(AV6:AV35)</f>
        <v>#REF!</v>
      </c>
      <c r="AW4" s="95" t="e">
        <f t="shared" si="1"/>
        <v>#REF!</v>
      </c>
      <c r="AX4" s="95" t="e">
        <f t="shared" si="1"/>
        <v>#REF!</v>
      </c>
      <c r="AY4" s="97">
        <f t="shared" si="1"/>
        <v>0</v>
      </c>
      <c r="AZ4" s="97">
        <f t="shared" si="1"/>
        <v>0</v>
      </c>
      <c r="BA4" s="97">
        <f t="shared" si="1"/>
        <v>0</v>
      </c>
      <c r="BB4" s="97">
        <f t="shared" si="1"/>
        <v>0</v>
      </c>
      <c r="BC4" s="97">
        <f t="shared" si="1"/>
        <v>0</v>
      </c>
      <c r="BD4" s="97">
        <f t="shared" si="1"/>
        <v>0</v>
      </c>
      <c r="BE4" s="97">
        <f t="shared" si="1"/>
        <v>0</v>
      </c>
      <c r="BF4" s="95" t="e">
        <f t="shared" si="1"/>
        <v>#REF!</v>
      </c>
      <c r="BG4" s="95" t="e">
        <f t="shared" si="1"/>
        <v>#REF!</v>
      </c>
      <c r="BH4" s="95" t="e">
        <f t="shared" si="1"/>
        <v>#REF!</v>
      </c>
      <c r="BI4" s="93" t="e">
        <f t="shared" si="1"/>
        <v>#REF!</v>
      </c>
      <c r="BJ4" s="93" t="e">
        <f t="shared" si="1"/>
        <v>#REF!</v>
      </c>
      <c r="BK4" s="93" t="e">
        <f t="shared" si="1"/>
        <v>#REF!</v>
      </c>
      <c r="BL4" s="93" t="e">
        <f t="shared" si="1"/>
        <v>#REF!</v>
      </c>
    </row>
    <row r="5" spans="1:64" s="100" customFormat="1" ht="21.75" customHeight="1" x14ac:dyDescent="0.15">
      <c r="A5" s="111" t="s">
        <v>329</v>
      </c>
      <c r="B5" s="112" t="s">
        <v>313</v>
      </c>
      <c r="C5" s="112" t="s">
        <v>312</v>
      </c>
      <c r="D5" s="112" t="s">
        <v>314</v>
      </c>
      <c r="E5" s="112" t="s">
        <v>206</v>
      </c>
      <c r="F5" s="112" t="s">
        <v>315</v>
      </c>
      <c r="G5" s="112" t="s">
        <v>339</v>
      </c>
      <c r="H5" s="112" t="s">
        <v>277</v>
      </c>
      <c r="I5" s="112" t="s">
        <v>321</v>
      </c>
      <c r="P5" s="101" t="s">
        <v>322</v>
      </c>
      <c r="Q5" s="102" t="str">
        <f>Recipe1!B15</f>
        <v>후원금수입</v>
      </c>
      <c r="R5" s="102" t="str">
        <f>Recipe1!B16</f>
        <v>잡수입</v>
      </c>
      <c r="S5" s="102" t="str">
        <f>Recipe1!B17</f>
        <v>인건비</v>
      </c>
      <c r="T5" s="102" t="str">
        <f>Recipe1!B18</f>
        <v>관리운영비</v>
      </c>
      <c r="U5" s="102" t="e">
        <f>Recipe1!B19</f>
        <v>#REF!</v>
      </c>
      <c r="V5" s="102" t="e">
        <f>Recipe1!B20</f>
        <v>#REF!</v>
      </c>
      <c r="W5" s="102" t="e">
        <f>Recipe1!B21</f>
        <v>#REF!</v>
      </c>
      <c r="X5" s="102" t="e">
        <f>Recipe1!B22</f>
        <v>#REF!</v>
      </c>
      <c r="Y5" s="102" t="e">
        <f>Recipe1!B23</f>
        <v>#REF!</v>
      </c>
      <c r="Z5" s="102" t="e">
        <f>Recipe1!B24</f>
        <v>#REF!</v>
      </c>
      <c r="AA5" s="102" t="e">
        <f>Recipe1!B25</f>
        <v>#REF!</v>
      </c>
      <c r="AB5" s="102" t="e">
        <f>Recipe1!B26</f>
        <v>#REF!</v>
      </c>
      <c r="AC5" s="102" t="e">
        <f>Recipe1!B27</f>
        <v>#REF!</v>
      </c>
      <c r="AD5" s="102" t="e">
        <f>Recipe1!B28</f>
        <v>#REF!</v>
      </c>
      <c r="AE5" s="102" t="e">
        <f>Recipe1!B29</f>
        <v>#REF!</v>
      </c>
      <c r="AF5" s="102" t="e">
        <f>Recipe1!B30</f>
        <v>#REF!</v>
      </c>
      <c r="AG5" s="102" t="e">
        <f>Recipe1!B31</f>
        <v>#REF!</v>
      </c>
      <c r="AH5" s="102" t="e">
        <f>Recipe1!B32</f>
        <v>#REF!</v>
      </c>
      <c r="AI5" s="102" t="e">
        <f>Recipe1!B33</f>
        <v>#REF!</v>
      </c>
      <c r="AJ5" s="102" t="e">
        <f>Recipe1!B34</f>
        <v>#REF!</v>
      </c>
      <c r="AK5" s="102" t="e">
        <f>Recipe1!B35</f>
        <v>#REF!</v>
      </c>
      <c r="AL5" s="102" t="e">
        <f>Recipe1!B36</f>
        <v>#REF!</v>
      </c>
      <c r="AM5" s="102" t="e">
        <f>Recipe1!B37</f>
        <v>#REF!</v>
      </c>
      <c r="AN5" s="102" t="e">
        <f>Recipe1!B38</f>
        <v>#REF!</v>
      </c>
      <c r="AO5" s="102" t="e">
        <f>Recipe1!B39</f>
        <v>#REF!</v>
      </c>
      <c r="AP5" s="102" t="e">
        <f>Recipe1!B40</f>
        <v>#REF!</v>
      </c>
      <c r="AQ5" s="102" t="e">
        <f>Recipe1!B41</f>
        <v>#REF!</v>
      </c>
      <c r="AR5" s="102" t="e">
        <f>Recipe1!B42</f>
        <v>#REF!</v>
      </c>
      <c r="AS5" s="102" t="e">
        <f>Recipe1!B43</f>
        <v>#REF!</v>
      </c>
      <c r="AT5" s="102" t="e">
        <f>Recipe1!B44</f>
        <v>#REF!</v>
      </c>
      <c r="AU5" s="102" t="e">
        <f>Recipe1!B45</f>
        <v>#REF!</v>
      </c>
      <c r="AV5" s="102" t="e">
        <f>Recipe1!B46</f>
        <v>#REF!</v>
      </c>
      <c r="AW5" s="102" t="e">
        <f>Recipe1!B47</f>
        <v>#REF!</v>
      </c>
      <c r="AX5" s="102" t="e">
        <f>Recipe1!B48</f>
        <v>#REF!</v>
      </c>
      <c r="AY5" s="103" t="str">
        <f>Recipe1!B2</f>
        <v>(세금)계산서</v>
      </c>
      <c r="AZ5" s="103" t="str">
        <f>Recipe1!B3</f>
        <v>카드전표</v>
      </c>
      <c r="BA5" s="103" t="str">
        <f>Recipe1!B4</f>
        <v>현금영수증</v>
      </c>
      <c r="BB5" s="103" t="str">
        <f>Recipe1!B5</f>
        <v>지급증</v>
      </c>
      <c r="BC5" s="103" t="str">
        <f>Recipe1!B8</f>
        <v>간이영수증</v>
      </c>
      <c r="BD5" s="103" t="str">
        <f>Recipe1!B9</f>
        <v>기타</v>
      </c>
      <c r="BE5" s="103" t="str">
        <f>Recipe1!B10</f>
        <v>증빙수취불능</v>
      </c>
      <c r="BF5" s="102" t="str">
        <f>Recipe1!H2</f>
        <v>송금</v>
      </c>
      <c r="BG5" s="102" t="str">
        <f>Recipe1!H3</f>
        <v>인출</v>
      </c>
      <c r="BH5" s="102" t="str">
        <f>Recipe1!H5</f>
        <v>재입금</v>
      </c>
      <c r="BI5" s="101" t="e">
        <f>#REF!</f>
        <v>#REF!</v>
      </c>
      <c r="BJ5" s="101" t="e">
        <f>#REF!</f>
        <v>#REF!</v>
      </c>
      <c r="BK5" s="101" t="e">
        <f>#REF!</f>
        <v>#REF!</v>
      </c>
      <c r="BL5" s="101" t="e">
        <f>#REF!</f>
        <v>#REF!</v>
      </c>
    </row>
    <row r="6" spans="1:64" ht="21" customHeight="1" x14ac:dyDescent="0.15">
      <c r="A6" s="108">
        <v>1</v>
      </c>
      <c r="B6" s="105" t="s">
        <v>342</v>
      </c>
      <c r="C6" s="106" t="s">
        <v>334</v>
      </c>
      <c r="D6" s="107">
        <v>5000000</v>
      </c>
      <c r="E6" s="106" t="s">
        <v>335</v>
      </c>
      <c r="F6" s="106" t="s">
        <v>340</v>
      </c>
      <c r="G6" s="106" t="s">
        <v>336</v>
      </c>
      <c r="H6" s="106" t="s">
        <v>337</v>
      </c>
      <c r="I6" s="107">
        <v>5000000</v>
      </c>
      <c r="P6" s="94" t="e">
        <f>IF(#REF!="",0,IF(#REF!="재입금",-1,1))</f>
        <v>#REF!</v>
      </c>
      <c r="Q6" s="96" t="e">
        <f>IF(#REF!=Q$5,$D6*$P6,0)</f>
        <v>#REF!</v>
      </c>
      <c r="R6" s="96" t="e">
        <f>IF(#REF!=R$5,$D6*$P6,0)</f>
        <v>#REF!</v>
      </c>
      <c r="S6" s="96" t="e">
        <f>IF(#REF!=S$5,$D6*$P6,0)</f>
        <v>#REF!</v>
      </c>
      <c r="T6" s="96" t="e">
        <f>IF(#REF!=T$5,$D6*$P6,0)</f>
        <v>#REF!</v>
      </c>
      <c r="U6" s="96" t="e">
        <f>IF(#REF!=U$5,$D6*$P6,0)</f>
        <v>#REF!</v>
      </c>
      <c r="V6" s="96" t="e">
        <f>IF(#REF!=V$5,$D6*$P6,0)</f>
        <v>#REF!</v>
      </c>
      <c r="W6" s="96" t="e">
        <f>IF(#REF!=W$5,$D6*$P6,0)</f>
        <v>#REF!</v>
      </c>
      <c r="X6" s="96" t="e">
        <f>IF(#REF!=X$5,$D6*$P6,0)</f>
        <v>#REF!</v>
      </c>
      <c r="Y6" s="96" t="e">
        <f>IF(#REF!=Y$5,$D6*$P6,0)</f>
        <v>#REF!</v>
      </c>
      <c r="Z6" s="96" t="e">
        <f>IF(#REF!=Z$5,$D6*$P6,0)</f>
        <v>#REF!</v>
      </c>
      <c r="AA6" s="96" t="e">
        <f>IF(#REF!=AA$5,$D6*$P6,0)</f>
        <v>#REF!</v>
      </c>
      <c r="AB6" s="96" t="e">
        <f>IF(#REF!=AB$5,$D6*$P6,0)</f>
        <v>#REF!</v>
      </c>
      <c r="AC6" s="96" t="e">
        <f>IF(#REF!=AC$5,$D6*$P6,0)</f>
        <v>#REF!</v>
      </c>
      <c r="AD6" s="96" t="e">
        <f>IF(#REF!=AD$5,$D6*$P6,0)</f>
        <v>#REF!</v>
      </c>
      <c r="AE6" s="96" t="e">
        <f>IF(#REF!=AE$5,$D6*$P6,0)</f>
        <v>#REF!</v>
      </c>
      <c r="AF6" s="96" t="e">
        <f>IF(#REF!=AF$5,$D6*$P6,0)</f>
        <v>#REF!</v>
      </c>
      <c r="AG6" s="96" t="e">
        <f>IF(#REF!=AG$5,$D6*$P6,0)</f>
        <v>#REF!</v>
      </c>
      <c r="AH6" s="96" t="e">
        <f>IF(#REF!=AH$5,$D6*$P6,0)</f>
        <v>#REF!</v>
      </c>
      <c r="AI6" s="96" t="e">
        <f>IF(#REF!=AI$5,$D6*$P6,0)</f>
        <v>#REF!</v>
      </c>
      <c r="AJ6" s="96" t="e">
        <f>IF(#REF!=AJ$5,$D6*$P6,0)</f>
        <v>#REF!</v>
      </c>
      <c r="AK6" s="96" t="e">
        <f>IF(#REF!=AK$5,$D6*$P6,0)</f>
        <v>#REF!</v>
      </c>
      <c r="AL6" s="96" t="e">
        <f>IF(#REF!=AL$5,$D6*$P6,0)</f>
        <v>#REF!</v>
      </c>
      <c r="AM6" s="96" t="e">
        <f>IF(#REF!=AM$5,$D6*$P6,0)</f>
        <v>#REF!</v>
      </c>
      <c r="AN6" s="96" t="e">
        <f>IF(#REF!=AN$5,$D6*$P6,0)</f>
        <v>#REF!</v>
      </c>
      <c r="AO6" s="96" t="e">
        <f>IF(#REF!=AO$5,$D6*$P6,0)</f>
        <v>#REF!</v>
      </c>
      <c r="AP6" s="96" t="e">
        <f>IF(#REF!=AP$5,$D6*$P6,0)</f>
        <v>#REF!</v>
      </c>
      <c r="AQ6" s="96" t="e">
        <f>IF(#REF!=AQ$5,$D6*$P6,0)</f>
        <v>#REF!</v>
      </c>
      <c r="AR6" s="96" t="e">
        <f>IF(#REF!=AR$5,$D6*$P6,0)</f>
        <v>#REF!</v>
      </c>
      <c r="AS6" s="96" t="e">
        <f>IF(#REF!=AS$5,$D6*$P6,0)</f>
        <v>#REF!</v>
      </c>
      <c r="AT6" s="96" t="e">
        <f>IF(#REF!=AT$5,$D6*$P6,0)</f>
        <v>#REF!</v>
      </c>
      <c r="AU6" s="96" t="e">
        <f>IF(#REF!=AU$5,$D6*$P6,0)</f>
        <v>#REF!</v>
      </c>
      <c r="AV6" s="96" t="e">
        <f>IF(#REF!=AV$5,$D6*$P6,0)</f>
        <v>#REF!</v>
      </c>
      <c r="AW6" s="96" t="e">
        <f>IF(#REF!=AW$5,$D6*$P6,0)</f>
        <v>#REF!</v>
      </c>
      <c r="AX6" s="96" t="e">
        <f>IF(#REF!=AX$5,$D6*$P6,0)</f>
        <v>#REF!</v>
      </c>
      <c r="AY6" s="98">
        <f t="shared" ref="AY6:BE15" si="2">IF($C6=AY$5,$D6*$P6,0)</f>
        <v>0</v>
      </c>
      <c r="AZ6" s="98">
        <f t="shared" si="2"/>
        <v>0</v>
      </c>
      <c r="BA6" s="98">
        <f t="shared" si="2"/>
        <v>0</v>
      </c>
      <c r="BB6" s="98">
        <f t="shared" si="2"/>
        <v>0</v>
      </c>
      <c r="BC6" s="98">
        <f t="shared" si="2"/>
        <v>0</v>
      </c>
      <c r="BD6" s="98">
        <f t="shared" si="2"/>
        <v>0</v>
      </c>
      <c r="BE6" s="98">
        <f t="shared" si="2"/>
        <v>0</v>
      </c>
      <c r="BF6" s="96" t="e">
        <f>IF(#REF!=BF$5,$D6,0)</f>
        <v>#REF!</v>
      </c>
      <c r="BG6" s="96" t="e">
        <f>IF(#REF!=BG$5,$D6,0)</f>
        <v>#REF!</v>
      </c>
      <c r="BH6" s="96" t="e">
        <f>IF(#REF!=BH$5,$D6,0)</f>
        <v>#REF!</v>
      </c>
      <c r="BI6" s="94" t="e">
        <f>IF(AND(#REF!="인건비",#REF!=BI$5),$D6*$P6,0)</f>
        <v>#REF!</v>
      </c>
      <c r="BJ6" s="94" t="e">
        <f>IF(AND(#REF!="인건비",#REF!=BJ$5),$D6*$P6,0)</f>
        <v>#REF!</v>
      </c>
      <c r="BK6" s="94" t="e">
        <f>IF(AND(#REF!="인건비",#REF!=BK$5),$D6*$P6,0)</f>
        <v>#REF!</v>
      </c>
      <c r="BL6" s="94" t="e">
        <f>IF(AND(#REF!="인건비",#REF!=BL$5),$D6*$P6,0)</f>
        <v>#REF!</v>
      </c>
    </row>
    <row r="7" spans="1:64" ht="16.5" customHeight="1" x14ac:dyDescent="0.15">
      <c r="A7" s="108">
        <v>2</v>
      </c>
      <c r="B7" s="105"/>
      <c r="C7" s="106" t="s">
        <v>338</v>
      </c>
      <c r="D7" s="107"/>
      <c r="E7" s="106"/>
      <c r="F7" s="106"/>
      <c r="G7" s="104"/>
      <c r="H7" s="99"/>
      <c r="I7" s="109"/>
      <c r="P7" s="94" t="e">
        <f>IF(#REF!="",0,IF(#REF!="재입금",-1,1))</f>
        <v>#REF!</v>
      </c>
      <c r="Q7" s="96" t="e">
        <f>IF(#REF!=Q$5,$D7*$P7,0)</f>
        <v>#REF!</v>
      </c>
      <c r="R7" s="96" t="e">
        <f>IF(#REF!=R$5,$D7*$P7,0)</f>
        <v>#REF!</v>
      </c>
      <c r="S7" s="96" t="e">
        <f>IF(#REF!=S$5,$D7*$P7,0)</f>
        <v>#REF!</v>
      </c>
      <c r="T7" s="96" t="e">
        <f>IF(#REF!=T$5,$D7*$P7,0)</f>
        <v>#REF!</v>
      </c>
      <c r="U7" s="96" t="e">
        <f>IF(#REF!=U$5,$D7*$P7,0)</f>
        <v>#REF!</v>
      </c>
      <c r="V7" s="96" t="e">
        <f>IF(#REF!=V$5,$D7*$P7,0)</f>
        <v>#REF!</v>
      </c>
      <c r="W7" s="96" t="e">
        <f>IF(#REF!=W$5,$D7*$P7,0)</f>
        <v>#REF!</v>
      </c>
      <c r="X7" s="96" t="e">
        <f>IF(#REF!=X$5,$D7*$P7,0)</f>
        <v>#REF!</v>
      </c>
      <c r="Y7" s="96" t="e">
        <f>IF(#REF!=Y$5,$D7*$P7,0)</f>
        <v>#REF!</v>
      </c>
      <c r="Z7" s="96" t="e">
        <f>IF(#REF!=Z$5,$D7*$P7,0)</f>
        <v>#REF!</v>
      </c>
      <c r="AA7" s="96" t="e">
        <f>IF(#REF!=AA$5,$D7*$P7,0)</f>
        <v>#REF!</v>
      </c>
      <c r="AB7" s="96" t="e">
        <f>IF(#REF!=AB$5,$D7*$P7,0)</f>
        <v>#REF!</v>
      </c>
      <c r="AC7" s="96" t="e">
        <f>IF(#REF!=AC$5,$D7*$P7,0)</f>
        <v>#REF!</v>
      </c>
      <c r="AD7" s="96" t="e">
        <f>IF(#REF!=AD$5,$D7*$P7,0)</f>
        <v>#REF!</v>
      </c>
      <c r="AE7" s="96" t="e">
        <f>IF(#REF!=AE$5,$D7*$P7,0)</f>
        <v>#REF!</v>
      </c>
      <c r="AF7" s="96" t="e">
        <f>IF(#REF!=AF$5,$D7*$P7,0)</f>
        <v>#REF!</v>
      </c>
      <c r="AG7" s="96" t="e">
        <f>IF(#REF!=AG$5,$D7*$P7,0)</f>
        <v>#REF!</v>
      </c>
      <c r="AH7" s="96" t="e">
        <f>IF(#REF!=AH$5,$D7*$P7,0)</f>
        <v>#REF!</v>
      </c>
      <c r="AI7" s="96" t="e">
        <f>IF(#REF!=AI$5,$D7*$P7,0)</f>
        <v>#REF!</v>
      </c>
      <c r="AJ7" s="96" t="e">
        <f>IF(#REF!=AJ$5,$D7*$P7,0)</f>
        <v>#REF!</v>
      </c>
      <c r="AK7" s="96" t="e">
        <f>IF(#REF!=AK$5,$D7*$P7,0)</f>
        <v>#REF!</v>
      </c>
      <c r="AL7" s="96" t="e">
        <f>IF(#REF!=AL$5,$D7*$P7,0)</f>
        <v>#REF!</v>
      </c>
      <c r="AM7" s="96" t="e">
        <f>IF(#REF!=AM$5,$D7*$P7,0)</f>
        <v>#REF!</v>
      </c>
      <c r="AN7" s="96" t="e">
        <f>IF(#REF!=AN$5,$D7*$P7,0)</f>
        <v>#REF!</v>
      </c>
      <c r="AO7" s="96" t="e">
        <f>IF(#REF!=AO$5,$D7*$P7,0)</f>
        <v>#REF!</v>
      </c>
      <c r="AP7" s="96" t="e">
        <f>IF(#REF!=AP$5,$D7*$P7,0)</f>
        <v>#REF!</v>
      </c>
      <c r="AQ7" s="96" t="e">
        <f>IF(#REF!=AQ$5,$D7*$P7,0)</f>
        <v>#REF!</v>
      </c>
      <c r="AR7" s="96" t="e">
        <f>IF(#REF!=AR$5,$D7*$P7,0)</f>
        <v>#REF!</v>
      </c>
      <c r="AS7" s="96" t="e">
        <f>IF(#REF!=AS$5,$D7*$P7,0)</f>
        <v>#REF!</v>
      </c>
      <c r="AT7" s="96" t="e">
        <f>IF(#REF!=AT$5,$D7*$P7,0)</f>
        <v>#REF!</v>
      </c>
      <c r="AU7" s="96" t="e">
        <f>IF(#REF!=AU$5,$D7*$P7,0)</f>
        <v>#REF!</v>
      </c>
      <c r="AV7" s="96" t="e">
        <f>IF(#REF!=AV$5,$D7*$P7,0)</f>
        <v>#REF!</v>
      </c>
      <c r="AW7" s="96" t="e">
        <f>IF(#REF!=AW$5,$D7*$P7,0)</f>
        <v>#REF!</v>
      </c>
      <c r="AX7" s="96" t="e">
        <f>IF(#REF!=AX$5,$D7*$P7,0)</f>
        <v>#REF!</v>
      </c>
      <c r="AY7" s="98">
        <f t="shared" si="2"/>
        <v>0</v>
      </c>
      <c r="AZ7" s="98">
        <f t="shared" si="2"/>
        <v>0</v>
      </c>
      <c r="BA7" s="98">
        <f t="shared" si="2"/>
        <v>0</v>
      </c>
      <c r="BB7" s="98">
        <f t="shared" si="2"/>
        <v>0</v>
      </c>
      <c r="BC7" s="98">
        <f t="shared" si="2"/>
        <v>0</v>
      </c>
      <c r="BD7" s="98">
        <f t="shared" si="2"/>
        <v>0</v>
      </c>
      <c r="BE7" s="98">
        <f t="shared" si="2"/>
        <v>0</v>
      </c>
      <c r="BF7" s="96" t="e">
        <f>IF(#REF!=BF$5,$D7,0)</f>
        <v>#REF!</v>
      </c>
      <c r="BG7" s="96" t="e">
        <f>IF(#REF!=BG$5,$D7,0)</f>
        <v>#REF!</v>
      </c>
      <c r="BH7" s="96" t="e">
        <f>IF(#REF!=BH$5,$D7,0)</f>
        <v>#REF!</v>
      </c>
      <c r="BI7" s="94" t="e">
        <f>IF(AND(#REF!="인건비",#REF!=BI$5),$D7*$P7,0)</f>
        <v>#REF!</v>
      </c>
      <c r="BJ7" s="94" t="e">
        <f>IF(AND(#REF!="인건비",#REF!=BJ$5),$D7*$P7,0)</f>
        <v>#REF!</v>
      </c>
      <c r="BK7" s="94" t="e">
        <f>IF(AND(#REF!="인건비",#REF!=BK$5),$D7*$P7,0)</f>
        <v>#REF!</v>
      </c>
      <c r="BL7" s="94" t="e">
        <f>IF(AND(#REF!="인건비",#REF!=BL$5),$D7*$P7,0)</f>
        <v>#REF!</v>
      </c>
    </row>
    <row r="8" spans="1:64" ht="16.5" customHeight="1" x14ac:dyDescent="0.15">
      <c r="A8" s="108">
        <v>3</v>
      </c>
      <c r="B8" s="79"/>
      <c r="C8" s="104"/>
      <c r="D8" s="110"/>
      <c r="E8" s="104"/>
      <c r="F8" s="104"/>
      <c r="G8" s="104"/>
      <c r="H8" s="99"/>
      <c r="I8" s="109"/>
      <c r="P8" s="94" t="e">
        <f>IF(#REF!="",0,IF(#REF!="재입금",-1,1))</f>
        <v>#REF!</v>
      </c>
      <c r="Q8" s="96" t="e">
        <f>IF(#REF!=Q$5,$D8*$P8,0)</f>
        <v>#REF!</v>
      </c>
      <c r="R8" s="96" t="e">
        <f>IF(#REF!=R$5,$D8*$P8,0)</f>
        <v>#REF!</v>
      </c>
      <c r="S8" s="96" t="e">
        <f>IF(#REF!=S$5,$D8*$P8,0)</f>
        <v>#REF!</v>
      </c>
      <c r="T8" s="96" t="e">
        <f>IF(#REF!=T$5,$D8*$P8,0)</f>
        <v>#REF!</v>
      </c>
      <c r="U8" s="96" t="e">
        <f>IF(#REF!=U$5,$D8*$P8,0)</f>
        <v>#REF!</v>
      </c>
      <c r="V8" s="96" t="e">
        <f>IF(#REF!=V$5,$D8*$P8,0)</f>
        <v>#REF!</v>
      </c>
      <c r="W8" s="96" t="e">
        <f>IF(#REF!=W$5,$D8*$P8,0)</f>
        <v>#REF!</v>
      </c>
      <c r="X8" s="96" t="e">
        <f>IF(#REF!=X$5,$D8*$P8,0)</f>
        <v>#REF!</v>
      </c>
      <c r="Y8" s="96" t="e">
        <f>IF(#REF!=Y$5,$D8*$P8,0)</f>
        <v>#REF!</v>
      </c>
      <c r="Z8" s="96" t="e">
        <f>IF(#REF!=Z$5,$D8*$P8,0)</f>
        <v>#REF!</v>
      </c>
      <c r="AA8" s="96" t="e">
        <f>IF(#REF!=AA$5,$D8*$P8,0)</f>
        <v>#REF!</v>
      </c>
      <c r="AB8" s="96" t="e">
        <f>IF(#REF!=AB$5,$D8*$P8,0)</f>
        <v>#REF!</v>
      </c>
      <c r="AC8" s="96" t="e">
        <f>IF(#REF!=AC$5,$D8*$P8,0)</f>
        <v>#REF!</v>
      </c>
      <c r="AD8" s="96" t="e">
        <f>IF(#REF!=AD$5,$D8*$P8,0)</f>
        <v>#REF!</v>
      </c>
      <c r="AE8" s="96" t="e">
        <f>IF(#REF!=AE$5,$D8*$P8,0)</f>
        <v>#REF!</v>
      </c>
      <c r="AF8" s="96" t="e">
        <f>IF(#REF!=AF$5,$D8*$P8,0)</f>
        <v>#REF!</v>
      </c>
      <c r="AG8" s="96" t="e">
        <f>IF(#REF!=AG$5,$D8*$P8,0)</f>
        <v>#REF!</v>
      </c>
      <c r="AH8" s="96" t="e">
        <f>IF(#REF!=AH$5,$D8*$P8,0)</f>
        <v>#REF!</v>
      </c>
      <c r="AI8" s="96" t="e">
        <f>IF(#REF!=AI$5,$D8*$P8,0)</f>
        <v>#REF!</v>
      </c>
      <c r="AJ8" s="96" t="e">
        <f>IF(#REF!=AJ$5,$D8*$P8,0)</f>
        <v>#REF!</v>
      </c>
      <c r="AK8" s="96" t="e">
        <f>IF(#REF!=AK$5,$D8*$P8,0)</f>
        <v>#REF!</v>
      </c>
      <c r="AL8" s="96" t="e">
        <f>IF(#REF!=AL$5,$D8*$P8,0)</f>
        <v>#REF!</v>
      </c>
      <c r="AM8" s="96" t="e">
        <f>IF(#REF!=AM$5,$D8*$P8,0)</f>
        <v>#REF!</v>
      </c>
      <c r="AN8" s="96" t="e">
        <f>IF(#REF!=AN$5,$D8*$P8,0)</f>
        <v>#REF!</v>
      </c>
      <c r="AO8" s="96" t="e">
        <f>IF(#REF!=AO$5,$D8*$P8,0)</f>
        <v>#REF!</v>
      </c>
      <c r="AP8" s="96" t="e">
        <f>IF(#REF!=AP$5,$D8*$P8,0)</f>
        <v>#REF!</v>
      </c>
      <c r="AQ8" s="96" t="e">
        <f>IF(#REF!=AQ$5,$D8*$P8,0)</f>
        <v>#REF!</v>
      </c>
      <c r="AR8" s="96" t="e">
        <f>IF(#REF!=AR$5,$D8*$P8,0)</f>
        <v>#REF!</v>
      </c>
      <c r="AS8" s="96" t="e">
        <f>IF(#REF!=AS$5,$D8*$P8,0)</f>
        <v>#REF!</v>
      </c>
      <c r="AT8" s="96" t="e">
        <f>IF(#REF!=AT$5,$D8*$P8,0)</f>
        <v>#REF!</v>
      </c>
      <c r="AU8" s="96" t="e">
        <f>IF(#REF!=AU$5,$D8*$P8,0)</f>
        <v>#REF!</v>
      </c>
      <c r="AV8" s="96" t="e">
        <f>IF(#REF!=AV$5,$D8*$P8,0)</f>
        <v>#REF!</v>
      </c>
      <c r="AW8" s="96" t="e">
        <f>IF(#REF!=AW$5,$D8*$P8,0)</f>
        <v>#REF!</v>
      </c>
      <c r="AX8" s="96" t="e">
        <f>IF(#REF!=AX$5,$D8*$P8,0)</f>
        <v>#REF!</v>
      </c>
      <c r="AY8" s="98">
        <f t="shared" si="2"/>
        <v>0</v>
      </c>
      <c r="AZ8" s="98">
        <f t="shared" si="2"/>
        <v>0</v>
      </c>
      <c r="BA8" s="98">
        <f t="shared" si="2"/>
        <v>0</v>
      </c>
      <c r="BB8" s="98">
        <f t="shared" si="2"/>
        <v>0</v>
      </c>
      <c r="BC8" s="98">
        <f t="shared" si="2"/>
        <v>0</v>
      </c>
      <c r="BD8" s="98">
        <f t="shared" si="2"/>
        <v>0</v>
      </c>
      <c r="BE8" s="98">
        <f t="shared" si="2"/>
        <v>0</v>
      </c>
      <c r="BF8" s="96" t="e">
        <f>IF(#REF!=BF$5,$D8,0)</f>
        <v>#REF!</v>
      </c>
      <c r="BG8" s="96" t="e">
        <f>IF(#REF!=BG$5,$D8,0)</f>
        <v>#REF!</v>
      </c>
      <c r="BH8" s="96" t="e">
        <f>IF(#REF!=BH$5,$D8,0)</f>
        <v>#REF!</v>
      </c>
      <c r="BI8" s="94" t="e">
        <f>IF(AND(#REF!="인건비",#REF!=BI$5),$D8*$P8,0)</f>
        <v>#REF!</v>
      </c>
      <c r="BJ8" s="94" t="e">
        <f>IF(AND(#REF!="인건비",#REF!=BJ$5),$D8*$P8,0)</f>
        <v>#REF!</v>
      </c>
      <c r="BK8" s="94" t="e">
        <f>IF(AND(#REF!="인건비",#REF!=BK$5),$D8*$P8,0)</f>
        <v>#REF!</v>
      </c>
      <c r="BL8" s="94" t="e">
        <f>IF(AND(#REF!="인건비",#REF!=BL$5),$D8*$P8,0)</f>
        <v>#REF!</v>
      </c>
    </row>
    <row r="9" spans="1:64" ht="16.5" customHeight="1" x14ac:dyDescent="0.15">
      <c r="A9" s="108">
        <v>4</v>
      </c>
      <c r="B9" s="79"/>
      <c r="C9" s="104"/>
      <c r="D9" s="110"/>
      <c r="E9" s="104"/>
      <c r="F9" s="104"/>
      <c r="G9" s="104"/>
      <c r="H9" s="99"/>
      <c r="I9" s="109"/>
      <c r="P9" s="94" t="e">
        <f>IF(#REF!="",0,IF(#REF!="재입금",-1,1))</f>
        <v>#REF!</v>
      </c>
      <c r="Q9" s="96" t="e">
        <f>IF(#REF!=Q$5,$D9*$P9,0)</f>
        <v>#REF!</v>
      </c>
      <c r="R9" s="96" t="e">
        <f>IF(#REF!=R$5,$D9*$P9,0)</f>
        <v>#REF!</v>
      </c>
      <c r="S9" s="96" t="e">
        <f>IF(#REF!=S$5,$D9*$P9,0)</f>
        <v>#REF!</v>
      </c>
      <c r="T9" s="96" t="e">
        <f>IF(#REF!=T$5,$D9*$P9,0)</f>
        <v>#REF!</v>
      </c>
      <c r="U9" s="96" t="e">
        <f>IF(#REF!=U$5,$D9*$P9,0)</f>
        <v>#REF!</v>
      </c>
      <c r="V9" s="96" t="e">
        <f>IF(#REF!=V$5,$D9*$P9,0)</f>
        <v>#REF!</v>
      </c>
      <c r="W9" s="96" t="e">
        <f>IF(#REF!=W$5,$D9*$P9,0)</f>
        <v>#REF!</v>
      </c>
      <c r="X9" s="96" t="e">
        <f>IF(#REF!=X$5,$D9*$P9,0)</f>
        <v>#REF!</v>
      </c>
      <c r="Y9" s="96" t="e">
        <f>IF(#REF!=Y$5,$D9*$P9,0)</f>
        <v>#REF!</v>
      </c>
      <c r="Z9" s="96" t="e">
        <f>IF(#REF!=Z$5,$D9*$P9,0)</f>
        <v>#REF!</v>
      </c>
      <c r="AA9" s="96" t="e">
        <f>IF(#REF!=AA$5,$D9*$P9,0)</f>
        <v>#REF!</v>
      </c>
      <c r="AB9" s="96" t="e">
        <f>IF(#REF!=AB$5,$D9*$P9,0)</f>
        <v>#REF!</v>
      </c>
      <c r="AC9" s="96" t="e">
        <f>IF(#REF!=AC$5,$D9*$P9,0)</f>
        <v>#REF!</v>
      </c>
      <c r="AD9" s="96" t="e">
        <f>IF(#REF!=AD$5,$D9*$P9,0)</f>
        <v>#REF!</v>
      </c>
      <c r="AE9" s="96" t="e">
        <f>IF(#REF!=AE$5,$D9*$P9,0)</f>
        <v>#REF!</v>
      </c>
      <c r="AF9" s="96" t="e">
        <f>IF(#REF!=AF$5,$D9*$P9,0)</f>
        <v>#REF!</v>
      </c>
      <c r="AG9" s="96" t="e">
        <f>IF(#REF!=AG$5,$D9*$P9,0)</f>
        <v>#REF!</v>
      </c>
      <c r="AH9" s="96" t="e">
        <f>IF(#REF!=AH$5,$D9*$P9,0)</f>
        <v>#REF!</v>
      </c>
      <c r="AI9" s="96" t="e">
        <f>IF(#REF!=AI$5,$D9*$P9,0)</f>
        <v>#REF!</v>
      </c>
      <c r="AJ9" s="96" t="e">
        <f>IF(#REF!=AJ$5,$D9*$P9,0)</f>
        <v>#REF!</v>
      </c>
      <c r="AK9" s="96" t="e">
        <f>IF(#REF!=AK$5,$D9*$P9,0)</f>
        <v>#REF!</v>
      </c>
      <c r="AL9" s="96" t="e">
        <f>IF(#REF!=AL$5,$D9*$P9,0)</f>
        <v>#REF!</v>
      </c>
      <c r="AM9" s="96" t="e">
        <f>IF(#REF!=AM$5,$D9*$P9,0)</f>
        <v>#REF!</v>
      </c>
      <c r="AN9" s="96" t="e">
        <f>IF(#REF!=AN$5,$D9*$P9,0)</f>
        <v>#REF!</v>
      </c>
      <c r="AO9" s="96" t="e">
        <f>IF(#REF!=AO$5,$D9*$P9,0)</f>
        <v>#REF!</v>
      </c>
      <c r="AP9" s="96" t="e">
        <f>IF(#REF!=AP$5,$D9*$P9,0)</f>
        <v>#REF!</v>
      </c>
      <c r="AQ9" s="96" t="e">
        <f>IF(#REF!=AQ$5,$D9*$P9,0)</f>
        <v>#REF!</v>
      </c>
      <c r="AR9" s="96" t="e">
        <f>IF(#REF!=AR$5,$D9*$P9,0)</f>
        <v>#REF!</v>
      </c>
      <c r="AS9" s="96" t="e">
        <f>IF(#REF!=AS$5,$D9*$P9,0)</f>
        <v>#REF!</v>
      </c>
      <c r="AT9" s="96" t="e">
        <f>IF(#REF!=AT$5,$D9*$P9,0)</f>
        <v>#REF!</v>
      </c>
      <c r="AU9" s="96" t="e">
        <f>IF(#REF!=AU$5,$D9*$P9,0)</f>
        <v>#REF!</v>
      </c>
      <c r="AV9" s="96" t="e">
        <f>IF(#REF!=AV$5,$D9*$P9,0)</f>
        <v>#REF!</v>
      </c>
      <c r="AW9" s="96" t="e">
        <f>IF(#REF!=AW$5,$D9*$P9,0)</f>
        <v>#REF!</v>
      </c>
      <c r="AX9" s="96" t="e">
        <f>IF(#REF!=AX$5,$D9*$P9,0)</f>
        <v>#REF!</v>
      </c>
      <c r="AY9" s="98">
        <f t="shared" si="2"/>
        <v>0</v>
      </c>
      <c r="AZ9" s="98">
        <f t="shared" si="2"/>
        <v>0</v>
      </c>
      <c r="BA9" s="98">
        <f t="shared" si="2"/>
        <v>0</v>
      </c>
      <c r="BB9" s="98">
        <f t="shared" si="2"/>
        <v>0</v>
      </c>
      <c r="BC9" s="98">
        <f t="shared" si="2"/>
        <v>0</v>
      </c>
      <c r="BD9" s="98">
        <f t="shared" si="2"/>
        <v>0</v>
      </c>
      <c r="BE9" s="98">
        <f t="shared" si="2"/>
        <v>0</v>
      </c>
      <c r="BF9" s="96" t="e">
        <f>IF(#REF!=BF$5,$D9,0)</f>
        <v>#REF!</v>
      </c>
      <c r="BG9" s="96" t="e">
        <f>IF(#REF!=BG$5,$D9,0)</f>
        <v>#REF!</v>
      </c>
      <c r="BH9" s="96" t="e">
        <f>IF(#REF!=BH$5,$D9,0)</f>
        <v>#REF!</v>
      </c>
      <c r="BI9" s="94" t="e">
        <f>IF(AND(#REF!="인건비",#REF!=BI$5),$D9*$P9,0)</f>
        <v>#REF!</v>
      </c>
      <c r="BJ9" s="94" t="e">
        <f>IF(AND(#REF!="인건비",#REF!=BJ$5),$D9*$P9,0)</f>
        <v>#REF!</v>
      </c>
      <c r="BK9" s="94" t="e">
        <f>IF(AND(#REF!="인건비",#REF!=BK$5),$D9*$P9,0)</f>
        <v>#REF!</v>
      </c>
      <c r="BL9" s="94" t="e">
        <f>IF(AND(#REF!="인건비",#REF!=BL$5),$D9*$P9,0)</f>
        <v>#REF!</v>
      </c>
    </row>
    <row r="10" spans="1:64" ht="16.5" customHeight="1" x14ac:dyDescent="0.15">
      <c r="A10" s="108">
        <v>5</v>
      </c>
      <c r="B10" s="79"/>
      <c r="C10" s="104"/>
      <c r="D10" s="110"/>
      <c r="E10" s="104"/>
      <c r="F10" s="104"/>
      <c r="G10" s="104"/>
      <c r="H10" s="99"/>
      <c r="I10" s="109"/>
      <c r="P10" s="94" t="e">
        <f>IF(#REF!="",0,IF(#REF!="재입금",-1,1))</f>
        <v>#REF!</v>
      </c>
      <c r="Q10" s="96" t="e">
        <f>IF(#REF!=Q$5,$D10*$P10,0)</f>
        <v>#REF!</v>
      </c>
      <c r="R10" s="96" t="e">
        <f>IF(#REF!=R$5,$D10*$P10,0)</f>
        <v>#REF!</v>
      </c>
      <c r="S10" s="96" t="e">
        <f>IF(#REF!=S$5,$D10*$P10,0)</f>
        <v>#REF!</v>
      </c>
      <c r="T10" s="96" t="e">
        <f>IF(#REF!=T$5,$D10*$P10,0)</f>
        <v>#REF!</v>
      </c>
      <c r="U10" s="96" t="e">
        <f>IF(#REF!=U$5,$D10*$P10,0)</f>
        <v>#REF!</v>
      </c>
      <c r="V10" s="96" t="e">
        <f>IF(#REF!=V$5,$D10*$P10,0)</f>
        <v>#REF!</v>
      </c>
      <c r="W10" s="96" t="e">
        <f>IF(#REF!=W$5,$D10*$P10,0)</f>
        <v>#REF!</v>
      </c>
      <c r="X10" s="96" t="e">
        <f>IF(#REF!=X$5,$D10*$P10,0)</f>
        <v>#REF!</v>
      </c>
      <c r="Y10" s="96" t="e">
        <f>IF(#REF!=Y$5,$D10*$P10,0)</f>
        <v>#REF!</v>
      </c>
      <c r="Z10" s="96" t="e">
        <f>IF(#REF!=Z$5,$D10*$P10,0)</f>
        <v>#REF!</v>
      </c>
      <c r="AA10" s="96" t="e">
        <f>IF(#REF!=AA$5,$D10*$P10,0)</f>
        <v>#REF!</v>
      </c>
      <c r="AB10" s="96" t="e">
        <f>IF(#REF!=AB$5,$D10*$P10,0)</f>
        <v>#REF!</v>
      </c>
      <c r="AC10" s="96" t="e">
        <f>IF(#REF!=AC$5,$D10*$P10,0)</f>
        <v>#REF!</v>
      </c>
      <c r="AD10" s="96" t="e">
        <f>IF(#REF!=AD$5,$D10*$P10,0)</f>
        <v>#REF!</v>
      </c>
      <c r="AE10" s="96" t="e">
        <f>IF(#REF!=AE$5,$D10*$P10,0)</f>
        <v>#REF!</v>
      </c>
      <c r="AF10" s="96" t="e">
        <f>IF(#REF!=AF$5,$D10*$P10,0)</f>
        <v>#REF!</v>
      </c>
      <c r="AG10" s="96" t="e">
        <f>IF(#REF!=AG$5,$D10*$P10,0)</f>
        <v>#REF!</v>
      </c>
      <c r="AH10" s="96" t="e">
        <f>IF(#REF!=AH$5,$D10*$P10,0)</f>
        <v>#REF!</v>
      </c>
      <c r="AI10" s="96" t="e">
        <f>IF(#REF!=AI$5,$D10*$P10,0)</f>
        <v>#REF!</v>
      </c>
      <c r="AJ10" s="96" t="e">
        <f>IF(#REF!=AJ$5,$D10*$P10,0)</f>
        <v>#REF!</v>
      </c>
      <c r="AK10" s="96" t="e">
        <f>IF(#REF!=AK$5,$D10*$P10,0)</f>
        <v>#REF!</v>
      </c>
      <c r="AL10" s="96" t="e">
        <f>IF(#REF!=AL$5,$D10*$P10,0)</f>
        <v>#REF!</v>
      </c>
      <c r="AM10" s="96" t="e">
        <f>IF(#REF!=AM$5,$D10*$P10,0)</f>
        <v>#REF!</v>
      </c>
      <c r="AN10" s="96" t="e">
        <f>IF(#REF!=AN$5,$D10*$P10,0)</f>
        <v>#REF!</v>
      </c>
      <c r="AO10" s="96" t="e">
        <f>IF(#REF!=AO$5,$D10*$P10,0)</f>
        <v>#REF!</v>
      </c>
      <c r="AP10" s="96" t="e">
        <f>IF(#REF!=AP$5,$D10*$P10,0)</f>
        <v>#REF!</v>
      </c>
      <c r="AQ10" s="96" t="e">
        <f>IF(#REF!=AQ$5,$D10*$P10,0)</f>
        <v>#REF!</v>
      </c>
      <c r="AR10" s="96" t="e">
        <f>IF(#REF!=AR$5,$D10*$P10,0)</f>
        <v>#REF!</v>
      </c>
      <c r="AS10" s="96" t="e">
        <f>IF(#REF!=AS$5,$D10*$P10,0)</f>
        <v>#REF!</v>
      </c>
      <c r="AT10" s="96" t="e">
        <f>IF(#REF!=AT$5,$D10*$P10,0)</f>
        <v>#REF!</v>
      </c>
      <c r="AU10" s="96" t="e">
        <f>IF(#REF!=AU$5,$D10*$P10,0)</f>
        <v>#REF!</v>
      </c>
      <c r="AV10" s="96" t="e">
        <f>IF(#REF!=AV$5,$D10*$P10,0)</f>
        <v>#REF!</v>
      </c>
      <c r="AW10" s="96" t="e">
        <f>IF(#REF!=AW$5,$D10*$P10,0)</f>
        <v>#REF!</v>
      </c>
      <c r="AX10" s="96" t="e">
        <f>IF(#REF!=AX$5,$D10*$P10,0)</f>
        <v>#REF!</v>
      </c>
      <c r="AY10" s="98">
        <f t="shared" si="2"/>
        <v>0</v>
      </c>
      <c r="AZ10" s="98">
        <f t="shared" si="2"/>
        <v>0</v>
      </c>
      <c r="BA10" s="98">
        <f t="shared" si="2"/>
        <v>0</v>
      </c>
      <c r="BB10" s="98">
        <f t="shared" si="2"/>
        <v>0</v>
      </c>
      <c r="BC10" s="98">
        <f t="shared" si="2"/>
        <v>0</v>
      </c>
      <c r="BD10" s="98">
        <f t="shared" si="2"/>
        <v>0</v>
      </c>
      <c r="BE10" s="98">
        <f t="shared" si="2"/>
        <v>0</v>
      </c>
      <c r="BF10" s="96" t="e">
        <f>IF(#REF!=BF$5,$D10,0)</f>
        <v>#REF!</v>
      </c>
      <c r="BG10" s="96" t="e">
        <f>IF(#REF!=BG$5,$D10,0)</f>
        <v>#REF!</v>
      </c>
      <c r="BH10" s="96" t="e">
        <f>IF(#REF!=BH$5,$D10,0)</f>
        <v>#REF!</v>
      </c>
      <c r="BI10" s="94" t="e">
        <f>IF(AND(#REF!="인건비",#REF!=BI$5),$D10*$P10,0)</f>
        <v>#REF!</v>
      </c>
      <c r="BJ10" s="94" t="e">
        <f>IF(AND(#REF!="인건비",#REF!=BJ$5),$D10*$P10,0)</f>
        <v>#REF!</v>
      </c>
      <c r="BK10" s="94" t="e">
        <f>IF(AND(#REF!="인건비",#REF!=BK$5),$D10*$P10,0)</f>
        <v>#REF!</v>
      </c>
      <c r="BL10" s="94" t="e">
        <f>IF(AND(#REF!="인건비",#REF!=BL$5),$D10*$P10,0)</f>
        <v>#REF!</v>
      </c>
    </row>
    <row r="11" spans="1:64" ht="16.5" customHeight="1" x14ac:dyDescent="0.15">
      <c r="A11" s="108">
        <v>6</v>
      </c>
      <c r="B11" s="79"/>
      <c r="C11" s="104"/>
      <c r="D11" s="110"/>
      <c r="E11" s="104"/>
      <c r="F11" s="104"/>
      <c r="G11" s="104"/>
      <c r="H11" s="99"/>
      <c r="I11" s="109"/>
      <c r="P11" s="94" t="e">
        <f>IF(#REF!="",0,IF(#REF!="재입금",-1,1))</f>
        <v>#REF!</v>
      </c>
      <c r="Q11" s="96" t="e">
        <f>IF(#REF!=Q$5,$D11*$P11,0)</f>
        <v>#REF!</v>
      </c>
      <c r="R11" s="96" t="e">
        <f>IF(#REF!=R$5,$D11*$P11,0)</f>
        <v>#REF!</v>
      </c>
      <c r="S11" s="96" t="e">
        <f>IF(#REF!=S$5,$D11*$P11,0)</f>
        <v>#REF!</v>
      </c>
      <c r="T11" s="96" t="e">
        <f>IF(#REF!=T$5,$D11*$P11,0)</f>
        <v>#REF!</v>
      </c>
      <c r="U11" s="96" t="e">
        <f>IF(#REF!=U$5,$D11*$P11,0)</f>
        <v>#REF!</v>
      </c>
      <c r="V11" s="96" t="e">
        <f>IF(#REF!=V$5,$D11*$P11,0)</f>
        <v>#REF!</v>
      </c>
      <c r="W11" s="96" t="e">
        <f>IF(#REF!=W$5,$D11*$P11,0)</f>
        <v>#REF!</v>
      </c>
      <c r="X11" s="96" t="e">
        <f>IF(#REF!=X$5,$D11*$P11,0)</f>
        <v>#REF!</v>
      </c>
      <c r="Y11" s="96" t="e">
        <f>IF(#REF!=Y$5,$D11*$P11,0)</f>
        <v>#REF!</v>
      </c>
      <c r="Z11" s="96" t="e">
        <f>IF(#REF!=Z$5,$D11*$P11,0)</f>
        <v>#REF!</v>
      </c>
      <c r="AA11" s="96" t="e">
        <f>IF(#REF!=AA$5,$D11*$P11,0)</f>
        <v>#REF!</v>
      </c>
      <c r="AB11" s="96" t="e">
        <f>IF(#REF!=AB$5,$D11*$P11,0)</f>
        <v>#REF!</v>
      </c>
      <c r="AC11" s="96" t="e">
        <f>IF(#REF!=AC$5,$D11*$P11,0)</f>
        <v>#REF!</v>
      </c>
      <c r="AD11" s="96" t="e">
        <f>IF(#REF!=AD$5,$D11*$P11,0)</f>
        <v>#REF!</v>
      </c>
      <c r="AE11" s="96" t="e">
        <f>IF(#REF!=AE$5,$D11*$P11,0)</f>
        <v>#REF!</v>
      </c>
      <c r="AF11" s="96" t="e">
        <f>IF(#REF!=AF$5,$D11*$P11,0)</f>
        <v>#REF!</v>
      </c>
      <c r="AG11" s="96" t="e">
        <f>IF(#REF!=AG$5,$D11*$P11,0)</f>
        <v>#REF!</v>
      </c>
      <c r="AH11" s="96" t="e">
        <f>IF(#REF!=AH$5,$D11*$P11,0)</f>
        <v>#REF!</v>
      </c>
      <c r="AI11" s="96" t="e">
        <f>IF(#REF!=AI$5,$D11*$P11,0)</f>
        <v>#REF!</v>
      </c>
      <c r="AJ11" s="96" t="e">
        <f>IF(#REF!=AJ$5,$D11*$P11,0)</f>
        <v>#REF!</v>
      </c>
      <c r="AK11" s="96" t="e">
        <f>IF(#REF!=AK$5,$D11*$P11,0)</f>
        <v>#REF!</v>
      </c>
      <c r="AL11" s="96" t="e">
        <f>IF(#REF!=AL$5,$D11*$P11,0)</f>
        <v>#REF!</v>
      </c>
      <c r="AM11" s="96" t="e">
        <f>IF(#REF!=AM$5,$D11*$P11,0)</f>
        <v>#REF!</v>
      </c>
      <c r="AN11" s="96" t="e">
        <f>IF(#REF!=AN$5,$D11*$P11,0)</f>
        <v>#REF!</v>
      </c>
      <c r="AO11" s="96" t="e">
        <f>IF(#REF!=AO$5,$D11*$P11,0)</f>
        <v>#REF!</v>
      </c>
      <c r="AP11" s="96" t="e">
        <f>IF(#REF!=AP$5,$D11*$P11,0)</f>
        <v>#REF!</v>
      </c>
      <c r="AQ11" s="96" t="e">
        <f>IF(#REF!=AQ$5,$D11*$P11,0)</f>
        <v>#REF!</v>
      </c>
      <c r="AR11" s="96" t="e">
        <f>IF(#REF!=AR$5,$D11*$P11,0)</f>
        <v>#REF!</v>
      </c>
      <c r="AS11" s="96" t="e">
        <f>IF(#REF!=AS$5,$D11*$P11,0)</f>
        <v>#REF!</v>
      </c>
      <c r="AT11" s="96" t="e">
        <f>IF(#REF!=AT$5,$D11*$P11,0)</f>
        <v>#REF!</v>
      </c>
      <c r="AU11" s="96" t="e">
        <f>IF(#REF!=AU$5,$D11*$P11,0)</f>
        <v>#REF!</v>
      </c>
      <c r="AV11" s="96" t="e">
        <f>IF(#REF!=AV$5,$D11*$P11,0)</f>
        <v>#REF!</v>
      </c>
      <c r="AW11" s="96" t="e">
        <f>IF(#REF!=AW$5,$D11*$P11,0)</f>
        <v>#REF!</v>
      </c>
      <c r="AX11" s="96" t="e">
        <f>IF(#REF!=AX$5,$D11*$P11,0)</f>
        <v>#REF!</v>
      </c>
      <c r="AY11" s="98">
        <f t="shared" si="2"/>
        <v>0</v>
      </c>
      <c r="AZ11" s="98">
        <f t="shared" si="2"/>
        <v>0</v>
      </c>
      <c r="BA11" s="98">
        <f t="shared" si="2"/>
        <v>0</v>
      </c>
      <c r="BB11" s="98">
        <f t="shared" si="2"/>
        <v>0</v>
      </c>
      <c r="BC11" s="98">
        <f t="shared" si="2"/>
        <v>0</v>
      </c>
      <c r="BD11" s="98">
        <f t="shared" si="2"/>
        <v>0</v>
      </c>
      <c r="BE11" s="98">
        <f t="shared" si="2"/>
        <v>0</v>
      </c>
      <c r="BF11" s="96" t="e">
        <f>IF(#REF!=BF$5,$D11,0)</f>
        <v>#REF!</v>
      </c>
      <c r="BG11" s="96" t="e">
        <f>IF(#REF!=BG$5,$D11,0)</f>
        <v>#REF!</v>
      </c>
      <c r="BH11" s="96" t="e">
        <f>IF(#REF!=BH$5,$D11,0)</f>
        <v>#REF!</v>
      </c>
      <c r="BI11" s="94" t="e">
        <f>IF(AND(#REF!="인건비",#REF!=BI$5),$D11*$P11,0)</f>
        <v>#REF!</v>
      </c>
      <c r="BJ11" s="94" t="e">
        <f>IF(AND(#REF!="인건비",#REF!=BJ$5),$D11*$P11,0)</f>
        <v>#REF!</v>
      </c>
      <c r="BK11" s="94" t="e">
        <f>IF(AND(#REF!="인건비",#REF!=BK$5),$D11*$P11,0)</f>
        <v>#REF!</v>
      </c>
      <c r="BL11" s="94" t="e">
        <f>IF(AND(#REF!="인건비",#REF!=BL$5),$D11*$P11,0)</f>
        <v>#REF!</v>
      </c>
    </row>
    <row r="12" spans="1:64" ht="16.5" customHeight="1" x14ac:dyDescent="0.15">
      <c r="A12" s="108">
        <v>7</v>
      </c>
      <c r="B12" s="79"/>
      <c r="C12" s="104"/>
      <c r="D12" s="54"/>
      <c r="E12" s="55"/>
      <c r="F12" s="55"/>
      <c r="G12" s="104"/>
      <c r="H12" s="99"/>
      <c r="I12" s="56"/>
      <c r="P12" s="94" t="e">
        <f>IF(#REF!="",0,IF(#REF!="재입금",-1,1))</f>
        <v>#REF!</v>
      </c>
      <c r="Q12" s="96" t="e">
        <f>IF(#REF!=Q$5,$D12*$P12,0)</f>
        <v>#REF!</v>
      </c>
      <c r="R12" s="96" t="e">
        <f>IF(#REF!=R$5,$D12*$P12,0)</f>
        <v>#REF!</v>
      </c>
      <c r="S12" s="96" t="e">
        <f>IF(#REF!=S$5,$D12*$P12,0)</f>
        <v>#REF!</v>
      </c>
      <c r="T12" s="96" t="e">
        <f>IF(#REF!=T$5,$D12*$P12,0)</f>
        <v>#REF!</v>
      </c>
      <c r="U12" s="96" t="e">
        <f>IF(#REF!=U$5,$D12*$P12,0)</f>
        <v>#REF!</v>
      </c>
      <c r="V12" s="96" t="e">
        <f>IF(#REF!=V$5,$D12*$P12,0)</f>
        <v>#REF!</v>
      </c>
      <c r="W12" s="96" t="e">
        <f>IF(#REF!=W$5,$D12*$P12,0)</f>
        <v>#REF!</v>
      </c>
      <c r="X12" s="96" t="e">
        <f>IF(#REF!=X$5,$D12*$P12,0)</f>
        <v>#REF!</v>
      </c>
      <c r="Y12" s="96" t="e">
        <f>IF(#REF!=Y$5,$D12*$P12,0)</f>
        <v>#REF!</v>
      </c>
      <c r="Z12" s="96" t="e">
        <f>IF(#REF!=Z$5,$D12*$P12,0)</f>
        <v>#REF!</v>
      </c>
      <c r="AA12" s="96" t="e">
        <f>IF(#REF!=AA$5,$D12*$P12,0)</f>
        <v>#REF!</v>
      </c>
      <c r="AB12" s="96" t="e">
        <f>IF(#REF!=AB$5,$D12*$P12,0)</f>
        <v>#REF!</v>
      </c>
      <c r="AC12" s="96" t="e">
        <f>IF(#REF!=AC$5,$D12*$P12,0)</f>
        <v>#REF!</v>
      </c>
      <c r="AD12" s="96" t="e">
        <f>IF(#REF!=AD$5,$D12*$P12,0)</f>
        <v>#REF!</v>
      </c>
      <c r="AE12" s="96" t="e">
        <f>IF(#REF!=AE$5,$D12*$P12,0)</f>
        <v>#REF!</v>
      </c>
      <c r="AF12" s="96" t="e">
        <f>IF(#REF!=AF$5,$D12*$P12,0)</f>
        <v>#REF!</v>
      </c>
      <c r="AG12" s="96" t="e">
        <f>IF(#REF!=AG$5,$D12*$P12,0)</f>
        <v>#REF!</v>
      </c>
      <c r="AH12" s="96" t="e">
        <f>IF(#REF!=AH$5,$D12*$P12,0)</f>
        <v>#REF!</v>
      </c>
      <c r="AI12" s="96" t="e">
        <f>IF(#REF!=AI$5,$D12*$P12,0)</f>
        <v>#REF!</v>
      </c>
      <c r="AJ12" s="96" t="e">
        <f>IF(#REF!=AJ$5,$D12*$P12,0)</f>
        <v>#REF!</v>
      </c>
      <c r="AK12" s="96" t="e">
        <f>IF(#REF!=AK$5,$D12*$P12,0)</f>
        <v>#REF!</v>
      </c>
      <c r="AL12" s="96" t="e">
        <f>IF(#REF!=AL$5,$D12*$P12,0)</f>
        <v>#REF!</v>
      </c>
      <c r="AM12" s="96" t="e">
        <f>IF(#REF!=AM$5,$D12*$P12,0)</f>
        <v>#REF!</v>
      </c>
      <c r="AN12" s="96" t="e">
        <f>IF(#REF!=AN$5,$D12*$P12,0)</f>
        <v>#REF!</v>
      </c>
      <c r="AO12" s="96" t="e">
        <f>IF(#REF!=AO$5,$D12*$P12,0)</f>
        <v>#REF!</v>
      </c>
      <c r="AP12" s="96" t="e">
        <f>IF(#REF!=AP$5,$D12*$P12,0)</f>
        <v>#REF!</v>
      </c>
      <c r="AQ12" s="96" t="e">
        <f>IF(#REF!=AQ$5,$D12*$P12,0)</f>
        <v>#REF!</v>
      </c>
      <c r="AR12" s="96" t="e">
        <f>IF(#REF!=AR$5,$D12*$P12,0)</f>
        <v>#REF!</v>
      </c>
      <c r="AS12" s="96" t="e">
        <f>IF(#REF!=AS$5,$D12*$P12,0)</f>
        <v>#REF!</v>
      </c>
      <c r="AT12" s="96" t="e">
        <f>IF(#REF!=AT$5,$D12*$P12,0)</f>
        <v>#REF!</v>
      </c>
      <c r="AU12" s="96" t="e">
        <f>IF(#REF!=AU$5,$D12*$P12,0)</f>
        <v>#REF!</v>
      </c>
      <c r="AV12" s="96" t="e">
        <f>IF(#REF!=AV$5,$D12*$P12,0)</f>
        <v>#REF!</v>
      </c>
      <c r="AW12" s="96" t="e">
        <f>IF(#REF!=AW$5,$D12*$P12,0)</f>
        <v>#REF!</v>
      </c>
      <c r="AX12" s="96" t="e">
        <f>IF(#REF!=AX$5,$D12*$P12,0)</f>
        <v>#REF!</v>
      </c>
      <c r="AY12" s="98">
        <f t="shared" si="2"/>
        <v>0</v>
      </c>
      <c r="AZ12" s="98">
        <f t="shared" si="2"/>
        <v>0</v>
      </c>
      <c r="BA12" s="98">
        <f t="shared" si="2"/>
        <v>0</v>
      </c>
      <c r="BB12" s="98">
        <f t="shared" si="2"/>
        <v>0</v>
      </c>
      <c r="BC12" s="98">
        <f t="shared" si="2"/>
        <v>0</v>
      </c>
      <c r="BD12" s="98">
        <f t="shared" si="2"/>
        <v>0</v>
      </c>
      <c r="BE12" s="98">
        <f t="shared" si="2"/>
        <v>0</v>
      </c>
      <c r="BF12" s="96" t="e">
        <f>IF(#REF!=BF$5,$D12,0)</f>
        <v>#REF!</v>
      </c>
      <c r="BG12" s="96" t="e">
        <f>IF(#REF!=BG$5,$D12,0)</f>
        <v>#REF!</v>
      </c>
      <c r="BH12" s="96" t="e">
        <f>IF(#REF!=BH$5,$D12,0)</f>
        <v>#REF!</v>
      </c>
      <c r="BI12" s="94" t="e">
        <f>IF(AND(#REF!="인건비",#REF!=BI$5),$D12*$P12,0)</f>
        <v>#REF!</v>
      </c>
      <c r="BJ12" s="94" t="e">
        <f>IF(AND(#REF!="인건비",#REF!=BJ$5),$D12*$P12,0)</f>
        <v>#REF!</v>
      </c>
      <c r="BK12" s="94" t="e">
        <f>IF(AND(#REF!="인건비",#REF!=BK$5),$D12*$P12,0)</f>
        <v>#REF!</v>
      </c>
      <c r="BL12" s="94" t="e">
        <f>IF(AND(#REF!="인건비",#REF!=BL$5),$D12*$P12,0)</f>
        <v>#REF!</v>
      </c>
    </row>
    <row r="13" spans="1:64" ht="16.5" customHeight="1" x14ac:dyDescent="0.15">
      <c r="A13" s="108">
        <v>8</v>
      </c>
      <c r="B13" s="79"/>
      <c r="C13" s="104"/>
      <c r="D13" s="54"/>
      <c r="E13" s="55"/>
      <c r="F13" s="55"/>
      <c r="G13" s="104"/>
      <c r="H13" s="99"/>
      <c r="I13" s="56"/>
      <c r="P13" s="94" t="e">
        <f>IF(#REF!="",0,IF(#REF!="재입금",-1,1))</f>
        <v>#REF!</v>
      </c>
      <c r="Q13" s="96" t="e">
        <f>IF(#REF!=Q$5,$D13*$P13,0)</f>
        <v>#REF!</v>
      </c>
      <c r="R13" s="96" t="e">
        <f>IF(#REF!=R$5,$D13*$P13,0)</f>
        <v>#REF!</v>
      </c>
      <c r="S13" s="96" t="e">
        <f>IF(#REF!=S$5,$D13*$P13,0)</f>
        <v>#REF!</v>
      </c>
      <c r="T13" s="96" t="e">
        <f>IF(#REF!=T$5,$D13*$P13,0)</f>
        <v>#REF!</v>
      </c>
      <c r="U13" s="96" t="e">
        <f>IF(#REF!=U$5,$D13*$P13,0)</f>
        <v>#REF!</v>
      </c>
      <c r="V13" s="96" t="e">
        <f>IF(#REF!=V$5,$D13*$P13,0)</f>
        <v>#REF!</v>
      </c>
      <c r="W13" s="96" t="e">
        <f>IF(#REF!=W$5,$D13*$P13,0)</f>
        <v>#REF!</v>
      </c>
      <c r="X13" s="96" t="e">
        <f>IF(#REF!=X$5,$D13*$P13,0)</f>
        <v>#REF!</v>
      </c>
      <c r="Y13" s="96" t="e">
        <f>IF(#REF!=Y$5,$D13*$P13,0)</f>
        <v>#REF!</v>
      </c>
      <c r="Z13" s="96" t="e">
        <f>IF(#REF!=Z$5,$D13*$P13,0)</f>
        <v>#REF!</v>
      </c>
      <c r="AA13" s="96" t="e">
        <f>IF(#REF!=AA$5,$D13*$P13,0)</f>
        <v>#REF!</v>
      </c>
      <c r="AB13" s="96" t="e">
        <f>IF(#REF!=AB$5,$D13*$P13,0)</f>
        <v>#REF!</v>
      </c>
      <c r="AC13" s="96" t="e">
        <f>IF(#REF!=AC$5,$D13*$P13,0)</f>
        <v>#REF!</v>
      </c>
      <c r="AD13" s="96" t="e">
        <f>IF(#REF!=AD$5,$D13*$P13,0)</f>
        <v>#REF!</v>
      </c>
      <c r="AE13" s="96" t="e">
        <f>IF(#REF!=AE$5,$D13*$P13,0)</f>
        <v>#REF!</v>
      </c>
      <c r="AF13" s="96" t="e">
        <f>IF(#REF!=AF$5,$D13*$P13,0)</f>
        <v>#REF!</v>
      </c>
      <c r="AG13" s="96" t="e">
        <f>IF(#REF!=AG$5,$D13*$P13,0)</f>
        <v>#REF!</v>
      </c>
      <c r="AH13" s="96" t="e">
        <f>IF(#REF!=AH$5,$D13*$P13,0)</f>
        <v>#REF!</v>
      </c>
      <c r="AI13" s="96" t="e">
        <f>IF(#REF!=AI$5,$D13*$P13,0)</f>
        <v>#REF!</v>
      </c>
      <c r="AJ13" s="96" t="e">
        <f>IF(#REF!=AJ$5,$D13*$P13,0)</f>
        <v>#REF!</v>
      </c>
      <c r="AK13" s="96" t="e">
        <f>IF(#REF!=AK$5,$D13*$P13,0)</f>
        <v>#REF!</v>
      </c>
      <c r="AL13" s="96" t="e">
        <f>IF(#REF!=AL$5,$D13*$P13,0)</f>
        <v>#REF!</v>
      </c>
      <c r="AM13" s="96" t="e">
        <f>IF(#REF!=AM$5,$D13*$P13,0)</f>
        <v>#REF!</v>
      </c>
      <c r="AN13" s="96" t="e">
        <f>IF(#REF!=AN$5,$D13*$P13,0)</f>
        <v>#REF!</v>
      </c>
      <c r="AO13" s="96" t="e">
        <f>IF(#REF!=AO$5,$D13*$P13,0)</f>
        <v>#REF!</v>
      </c>
      <c r="AP13" s="96" t="e">
        <f>IF(#REF!=AP$5,$D13*$P13,0)</f>
        <v>#REF!</v>
      </c>
      <c r="AQ13" s="96" t="e">
        <f>IF(#REF!=AQ$5,$D13*$P13,0)</f>
        <v>#REF!</v>
      </c>
      <c r="AR13" s="96" t="e">
        <f>IF(#REF!=AR$5,$D13*$P13,0)</f>
        <v>#REF!</v>
      </c>
      <c r="AS13" s="96" t="e">
        <f>IF(#REF!=AS$5,$D13*$P13,0)</f>
        <v>#REF!</v>
      </c>
      <c r="AT13" s="96" t="e">
        <f>IF(#REF!=AT$5,$D13*$P13,0)</f>
        <v>#REF!</v>
      </c>
      <c r="AU13" s="96" t="e">
        <f>IF(#REF!=AU$5,$D13*$P13,0)</f>
        <v>#REF!</v>
      </c>
      <c r="AV13" s="96" t="e">
        <f>IF(#REF!=AV$5,$D13*$P13,0)</f>
        <v>#REF!</v>
      </c>
      <c r="AW13" s="96" t="e">
        <f>IF(#REF!=AW$5,$D13*$P13,0)</f>
        <v>#REF!</v>
      </c>
      <c r="AX13" s="96" t="e">
        <f>IF(#REF!=AX$5,$D13*$P13,0)</f>
        <v>#REF!</v>
      </c>
      <c r="AY13" s="98">
        <f t="shared" si="2"/>
        <v>0</v>
      </c>
      <c r="AZ13" s="98">
        <f t="shared" si="2"/>
        <v>0</v>
      </c>
      <c r="BA13" s="98">
        <f t="shared" si="2"/>
        <v>0</v>
      </c>
      <c r="BB13" s="98">
        <f t="shared" si="2"/>
        <v>0</v>
      </c>
      <c r="BC13" s="98">
        <f t="shared" si="2"/>
        <v>0</v>
      </c>
      <c r="BD13" s="98">
        <f t="shared" si="2"/>
        <v>0</v>
      </c>
      <c r="BE13" s="98">
        <f t="shared" si="2"/>
        <v>0</v>
      </c>
      <c r="BF13" s="96" t="e">
        <f>IF(#REF!=BF$5,$D13,0)</f>
        <v>#REF!</v>
      </c>
      <c r="BG13" s="96" t="e">
        <f>IF(#REF!=BG$5,$D13,0)</f>
        <v>#REF!</v>
      </c>
      <c r="BH13" s="96" t="e">
        <f>IF(#REF!=BH$5,$D13,0)</f>
        <v>#REF!</v>
      </c>
      <c r="BI13" s="94" t="e">
        <f>IF(AND(#REF!="인건비",#REF!=BI$5),$D13*$P13,0)</f>
        <v>#REF!</v>
      </c>
      <c r="BJ13" s="94" t="e">
        <f>IF(AND(#REF!="인건비",#REF!=BJ$5),$D13*$P13,0)</f>
        <v>#REF!</v>
      </c>
      <c r="BK13" s="94" t="e">
        <f>IF(AND(#REF!="인건비",#REF!=BK$5),$D13*$P13,0)</f>
        <v>#REF!</v>
      </c>
      <c r="BL13" s="94" t="e">
        <f>IF(AND(#REF!="인건비",#REF!=BL$5),$D13*$P13,0)</f>
        <v>#REF!</v>
      </c>
    </row>
    <row r="14" spans="1:64" ht="16.5" customHeight="1" x14ac:dyDescent="0.15">
      <c r="A14" s="108">
        <v>9</v>
      </c>
      <c r="B14" s="79"/>
      <c r="C14" s="104"/>
      <c r="D14" s="54"/>
      <c r="E14" s="55"/>
      <c r="F14" s="55"/>
      <c r="G14" s="104"/>
      <c r="H14" s="99"/>
      <c r="I14" s="56"/>
      <c r="P14" s="94" t="e">
        <f>IF(#REF!="",0,IF(#REF!="재입금",-1,1))</f>
        <v>#REF!</v>
      </c>
      <c r="Q14" s="96" t="e">
        <f>IF(#REF!=Q$5,$D14*$P14,0)</f>
        <v>#REF!</v>
      </c>
      <c r="R14" s="96" t="e">
        <f>IF(#REF!=R$5,$D14*$P14,0)</f>
        <v>#REF!</v>
      </c>
      <c r="S14" s="96" t="e">
        <f>IF(#REF!=S$5,$D14*$P14,0)</f>
        <v>#REF!</v>
      </c>
      <c r="T14" s="96" t="e">
        <f>IF(#REF!=T$5,$D14*$P14,0)</f>
        <v>#REF!</v>
      </c>
      <c r="U14" s="96" t="e">
        <f>IF(#REF!=U$5,$D14*$P14,0)</f>
        <v>#REF!</v>
      </c>
      <c r="V14" s="96" t="e">
        <f>IF(#REF!=V$5,$D14*$P14,0)</f>
        <v>#REF!</v>
      </c>
      <c r="W14" s="96" t="e">
        <f>IF(#REF!=W$5,$D14*$P14,0)</f>
        <v>#REF!</v>
      </c>
      <c r="X14" s="96" t="e">
        <f>IF(#REF!=X$5,$D14*$P14,0)</f>
        <v>#REF!</v>
      </c>
      <c r="Y14" s="96" t="e">
        <f>IF(#REF!=Y$5,$D14*$P14,0)</f>
        <v>#REF!</v>
      </c>
      <c r="Z14" s="96" t="e">
        <f>IF(#REF!=Z$5,$D14*$P14,0)</f>
        <v>#REF!</v>
      </c>
      <c r="AA14" s="96" t="e">
        <f>IF(#REF!=AA$5,$D14*$P14,0)</f>
        <v>#REF!</v>
      </c>
      <c r="AB14" s="96" t="e">
        <f>IF(#REF!=AB$5,$D14*$P14,0)</f>
        <v>#REF!</v>
      </c>
      <c r="AC14" s="96" t="e">
        <f>IF(#REF!=AC$5,$D14*$P14,0)</f>
        <v>#REF!</v>
      </c>
      <c r="AD14" s="96" t="e">
        <f>IF(#REF!=AD$5,$D14*$P14,0)</f>
        <v>#REF!</v>
      </c>
      <c r="AE14" s="96" t="e">
        <f>IF(#REF!=AE$5,$D14*$P14,0)</f>
        <v>#REF!</v>
      </c>
      <c r="AF14" s="96" t="e">
        <f>IF(#REF!=AF$5,$D14*$P14,0)</f>
        <v>#REF!</v>
      </c>
      <c r="AG14" s="96" t="e">
        <f>IF(#REF!=AG$5,$D14*$P14,0)</f>
        <v>#REF!</v>
      </c>
      <c r="AH14" s="96" t="e">
        <f>IF(#REF!=AH$5,$D14*$P14,0)</f>
        <v>#REF!</v>
      </c>
      <c r="AI14" s="96" t="e">
        <f>IF(#REF!=AI$5,$D14*$P14,0)</f>
        <v>#REF!</v>
      </c>
      <c r="AJ14" s="96" t="e">
        <f>IF(#REF!=AJ$5,$D14*$P14,0)</f>
        <v>#REF!</v>
      </c>
      <c r="AK14" s="96" t="e">
        <f>IF(#REF!=AK$5,$D14*$P14,0)</f>
        <v>#REF!</v>
      </c>
      <c r="AL14" s="96" t="e">
        <f>IF(#REF!=AL$5,$D14*$P14,0)</f>
        <v>#REF!</v>
      </c>
      <c r="AM14" s="96" t="e">
        <f>IF(#REF!=AM$5,$D14*$P14,0)</f>
        <v>#REF!</v>
      </c>
      <c r="AN14" s="96" t="e">
        <f>IF(#REF!=AN$5,$D14*$P14,0)</f>
        <v>#REF!</v>
      </c>
      <c r="AO14" s="96" t="e">
        <f>IF(#REF!=AO$5,$D14*$P14,0)</f>
        <v>#REF!</v>
      </c>
      <c r="AP14" s="96" t="e">
        <f>IF(#REF!=AP$5,$D14*$P14,0)</f>
        <v>#REF!</v>
      </c>
      <c r="AQ14" s="96" t="e">
        <f>IF(#REF!=AQ$5,$D14*$P14,0)</f>
        <v>#REF!</v>
      </c>
      <c r="AR14" s="96" t="e">
        <f>IF(#REF!=AR$5,$D14*$P14,0)</f>
        <v>#REF!</v>
      </c>
      <c r="AS14" s="96" t="e">
        <f>IF(#REF!=AS$5,$D14*$P14,0)</f>
        <v>#REF!</v>
      </c>
      <c r="AT14" s="96" t="e">
        <f>IF(#REF!=AT$5,$D14*$P14,0)</f>
        <v>#REF!</v>
      </c>
      <c r="AU14" s="96" t="e">
        <f>IF(#REF!=AU$5,$D14*$P14,0)</f>
        <v>#REF!</v>
      </c>
      <c r="AV14" s="96" t="e">
        <f>IF(#REF!=AV$5,$D14*$P14,0)</f>
        <v>#REF!</v>
      </c>
      <c r="AW14" s="96" t="e">
        <f>IF(#REF!=AW$5,$D14*$P14,0)</f>
        <v>#REF!</v>
      </c>
      <c r="AX14" s="96" t="e">
        <f>IF(#REF!=AX$5,$D14*$P14,0)</f>
        <v>#REF!</v>
      </c>
      <c r="AY14" s="98">
        <f t="shared" si="2"/>
        <v>0</v>
      </c>
      <c r="AZ14" s="98">
        <f t="shared" si="2"/>
        <v>0</v>
      </c>
      <c r="BA14" s="98">
        <f t="shared" si="2"/>
        <v>0</v>
      </c>
      <c r="BB14" s="98">
        <f t="shared" si="2"/>
        <v>0</v>
      </c>
      <c r="BC14" s="98">
        <f t="shared" si="2"/>
        <v>0</v>
      </c>
      <c r="BD14" s="98">
        <f t="shared" si="2"/>
        <v>0</v>
      </c>
      <c r="BE14" s="98">
        <f t="shared" si="2"/>
        <v>0</v>
      </c>
      <c r="BF14" s="96" t="e">
        <f>IF(#REF!=BF$5,$D14,0)</f>
        <v>#REF!</v>
      </c>
      <c r="BG14" s="96" t="e">
        <f>IF(#REF!=BG$5,$D14,0)</f>
        <v>#REF!</v>
      </c>
      <c r="BH14" s="96" t="e">
        <f>IF(#REF!=BH$5,$D14,0)</f>
        <v>#REF!</v>
      </c>
      <c r="BI14" s="94" t="e">
        <f>IF(AND(#REF!="인건비",#REF!=BI$5),$D14*$P14,0)</f>
        <v>#REF!</v>
      </c>
      <c r="BJ14" s="94" t="e">
        <f>IF(AND(#REF!="인건비",#REF!=BJ$5),$D14*$P14,0)</f>
        <v>#REF!</v>
      </c>
      <c r="BK14" s="94" t="e">
        <f>IF(AND(#REF!="인건비",#REF!=BK$5),$D14*$P14,0)</f>
        <v>#REF!</v>
      </c>
      <c r="BL14" s="94" t="e">
        <f>IF(AND(#REF!="인건비",#REF!=BL$5),$D14*$P14,0)</f>
        <v>#REF!</v>
      </c>
    </row>
    <row r="15" spans="1:64" ht="16.5" customHeight="1" x14ac:dyDescent="0.15">
      <c r="A15" s="108">
        <v>10</v>
      </c>
      <c r="B15" s="79"/>
      <c r="C15" s="104"/>
      <c r="D15" s="54"/>
      <c r="E15" s="55"/>
      <c r="F15" s="55"/>
      <c r="G15" s="104"/>
      <c r="H15" s="99"/>
      <c r="I15" s="56"/>
      <c r="P15" s="94" t="e">
        <f>IF(#REF!="",0,IF(#REF!="재입금",-1,1))</f>
        <v>#REF!</v>
      </c>
      <c r="Q15" s="96" t="e">
        <f>IF(#REF!=Q$5,$D15*$P15,0)</f>
        <v>#REF!</v>
      </c>
      <c r="R15" s="96" t="e">
        <f>IF(#REF!=R$5,$D15*$P15,0)</f>
        <v>#REF!</v>
      </c>
      <c r="S15" s="96" t="e">
        <f>IF(#REF!=S$5,$D15*$P15,0)</f>
        <v>#REF!</v>
      </c>
      <c r="T15" s="96" t="e">
        <f>IF(#REF!=T$5,$D15*$P15,0)</f>
        <v>#REF!</v>
      </c>
      <c r="U15" s="96" t="e">
        <f>IF(#REF!=U$5,$D15*$P15,0)</f>
        <v>#REF!</v>
      </c>
      <c r="V15" s="96" t="e">
        <f>IF(#REF!=V$5,$D15*$P15,0)</f>
        <v>#REF!</v>
      </c>
      <c r="W15" s="96" t="e">
        <f>IF(#REF!=W$5,$D15*$P15,0)</f>
        <v>#REF!</v>
      </c>
      <c r="X15" s="96" t="e">
        <f>IF(#REF!=X$5,$D15*$P15,0)</f>
        <v>#REF!</v>
      </c>
      <c r="Y15" s="96" t="e">
        <f>IF(#REF!=Y$5,$D15*$P15,0)</f>
        <v>#REF!</v>
      </c>
      <c r="Z15" s="96" t="e">
        <f>IF(#REF!=Z$5,$D15*$P15,0)</f>
        <v>#REF!</v>
      </c>
      <c r="AA15" s="96" t="e">
        <f>IF(#REF!=AA$5,$D15*$P15,0)</f>
        <v>#REF!</v>
      </c>
      <c r="AB15" s="96" t="e">
        <f>IF(#REF!=AB$5,$D15*$P15,0)</f>
        <v>#REF!</v>
      </c>
      <c r="AC15" s="96" t="e">
        <f>IF(#REF!=AC$5,$D15*$P15,0)</f>
        <v>#REF!</v>
      </c>
      <c r="AD15" s="96" t="e">
        <f>IF(#REF!=AD$5,$D15*$P15,0)</f>
        <v>#REF!</v>
      </c>
      <c r="AE15" s="96" t="e">
        <f>IF(#REF!=AE$5,$D15*$P15,0)</f>
        <v>#REF!</v>
      </c>
      <c r="AF15" s="96" t="e">
        <f>IF(#REF!=AF$5,$D15*$P15,0)</f>
        <v>#REF!</v>
      </c>
      <c r="AG15" s="96" t="e">
        <f>IF(#REF!=AG$5,$D15*$P15,0)</f>
        <v>#REF!</v>
      </c>
      <c r="AH15" s="96" t="e">
        <f>IF(#REF!=AH$5,$D15*$P15,0)</f>
        <v>#REF!</v>
      </c>
      <c r="AI15" s="96" t="e">
        <f>IF(#REF!=AI$5,$D15*$P15,0)</f>
        <v>#REF!</v>
      </c>
      <c r="AJ15" s="96" t="e">
        <f>IF(#REF!=AJ$5,$D15*$P15,0)</f>
        <v>#REF!</v>
      </c>
      <c r="AK15" s="96" t="e">
        <f>IF(#REF!=AK$5,$D15*$P15,0)</f>
        <v>#REF!</v>
      </c>
      <c r="AL15" s="96" t="e">
        <f>IF(#REF!=AL$5,$D15*$P15,0)</f>
        <v>#REF!</v>
      </c>
      <c r="AM15" s="96" t="e">
        <f>IF(#REF!=AM$5,$D15*$P15,0)</f>
        <v>#REF!</v>
      </c>
      <c r="AN15" s="96" t="e">
        <f>IF(#REF!=AN$5,$D15*$P15,0)</f>
        <v>#REF!</v>
      </c>
      <c r="AO15" s="96" t="e">
        <f>IF(#REF!=AO$5,$D15*$P15,0)</f>
        <v>#REF!</v>
      </c>
      <c r="AP15" s="96" t="e">
        <f>IF(#REF!=AP$5,$D15*$P15,0)</f>
        <v>#REF!</v>
      </c>
      <c r="AQ15" s="96" t="e">
        <f>IF(#REF!=AQ$5,$D15*$P15,0)</f>
        <v>#REF!</v>
      </c>
      <c r="AR15" s="96" t="e">
        <f>IF(#REF!=AR$5,$D15*$P15,0)</f>
        <v>#REF!</v>
      </c>
      <c r="AS15" s="96" t="e">
        <f>IF(#REF!=AS$5,$D15*$P15,0)</f>
        <v>#REF!</v>
      </c>
      <c r="AT15" s="96" t="e">
        <f>IF(#REF!=AT$5,$D15*$P15,0)</f>
        <v>#REF!</v>
      </c>
      <c r="AU15" s="96" t="e">
        <f>IF(#REF!=AU$5,$D15*$P15,0)</f>
        <v>#REF!</v>
      </c>
      <c r="AV15" s="96" t="e">
        <f>IF(#REF!=AV$5,$D15*$P15,0)</f>
        <v>#REF!</v>
      </c>
      <c r="AW15" s="96" t="e">
        <f>IF(#REF!=AW$5,$D15*$P15,0)</f>
        <v>#REF!</v>
      </c>
      <c r="AX15" s="96" t="e">
        <f>IF(#REF!=AX$5,$D15*$P15,0)</f>
        <v>#REF!</v>
      </c>
      <c r="AY15" s="98">
        <f t="shared" si="2"/>
        <v>0</v>
      </c>
      <c r="AZ15" s="98">
        <f t="shared" si="2"/>
        <v>0</v>
      </c>
      <c r="BA15" s="98">
        <f t="shared" si="2"/>
        <v>0</v>
      </c>
      <c r="BB15" s="98">
        <f t="shared" si="2"/>
        <v>0</v>
      </c>
      <c r="BC15" s="98">
        <f t="shared" si="2"/>
        <v>0</v>
      </c>
      <c r="BD15" s="98">
        <f t="shared" si="2"/>
        <v>0</v>
      </c>
      <c r="BE15" s="98">
        <f t="shared" si="2"/>
        <v>0</v>
      </c>
      <c r="BF15" s="96" t="e">
        <f>IF(#REF!=BF$5,$D15,0)</f>
        <v>#REF!</v>
      </c>
      <c r="BG15" s="96" t="e">
        <f>IF(#REF!=BG$5,$D15,0)</f>
        <v>#REF!</v>
      </c>
      <c r="BH15" s="96" t="e">
        <f>IF(#REF!=BH$5,$D15,0)</f>
        <v>#REF!</v>
      </c>
      <c r="BI15" s="94" t="e">
        <f>IF(AND(#REF!="인건비",#REF!=BI$5),$D15*$P15,0)</f>
        <v>#REF!</v>
      </c>
      <c r="BJ15" s="94" t="e">
        <f>IF(AND(#REF!="인건비",#REF!=BJ$5),$D15*$P15,0)</f>
        <v>#REF!</v>
      </c>
      <c r="BK15" s="94" t="e">
        <f>IF(AND(#REF!="인건비",#REF!=BK$5),$D15*$P15,0)</f>
        <v>#REF!</v>
      </c>
      <c r="BL15" s="94" t="e">
        <f>IF(AND(#REF!="인건비",#REF!=BL$5),$D15*$P15,0)</f>
        <v>#REF!</v>
      </c>
    </row>
    <row r="16" spans="1:64" ht="16.5" customHeight="1" x14ac:dyDescent="0.15">
      <c r="A16" s="108">
        <v>11</v>
      </c>
      <c r="B16" s="79"/>
      <c r="C16" s="104"/>
      <c r="D16" s="54"/>
      <c r="E16" s="55"/>
      <c r="F16" s="55"/>
      <c r="G16" s="104"/>
      <c r="H16" s="99"/>
      <c r="I16" s="56"/>
      <c r="P16" s="94" t="e">
        <f>IF(#REF!="",0,IF(#REF!="재입금",-1,1))</f>
        <v>#REF!</v>
      </c>
      <c r="Q16" s="96" t="e">
        <f>IF(#REF!=Q$5,$D16*$P16,0)</f>
        <v>#REF!</v>
      </c>
      <c r="R16" s="96" t="e">
        <f>IF(#REF!=R$5,$D16*$P16,0)</f>
        <v>#REF!</v>
      </c>
      <c r="S16" s="96" t="e">
        <f>IF(#REF!=S$5,$D16*$P16,0)</f>
        <v>#REF!</v>
      </c>
      <c r="T16" s="96" t="e">
        <f>IF(#REF!=T$5,$D16*$P16,0)</f>
        <v>#REF!</v>
      </c>
      <c r="U16" s="96" t="e">
        <f>IF(#REF!=U$5,$D16*$P16,0)</f>
        <v>#REF!</v>
      </c>
      <c r="V16" s="96" t="e">
        <f>IF(#REF!=V$5,$D16*$P16,0)</f>
        <v>#REF!</v>
      </c>
      <c r="W16" s="96" t="e">
        <f>IF(#REF!=W$5,$D16*$P16,0)</f>
        <v>#REF!</v>
      </c>
      <c r="X16" s="96" t="e">
        <f>IF(#REF!=X$5,$D16*$P16,0)</f>
        <v>#REF!</v>
      </c>
      <c r="Y16" s="96" t="e">
        <f>IF(#REF!=Y$5,$D16*$P16,0)</f>
        <v>#REF!</v>
      </c>
      <c r="Z16" s="96" t="e">
        <f>IF(#REF!=Z$5,$D16*$P16,0)</f>
        <v>#REF!</v>
      </c>
      <c r="AA16" s="96" t="e">
        <f>IF(#REF!=AA$5,$D16*$P16,0)</f>
        <v>#REF!</v>
      </c>
      <c r="AB16" s="96" t="e">
        <f>IF(#REF!=AB$5,$D16*$P16,0)</f>
        <v>#REF!</v>
      </c>
      <c r="AC16" s="96" t="e">
        <f>IF(#REF!=AC$5,$D16*$P16,0)</f>
        <v>#REF!</v>
      </c>
      <c r="AD16" s="96" t="e">
        <f>IF(#REF!=AD$5,$D16*$P16,0)</f>
        <v>#REF!</v>
      </c>
      <c r="AE16" s="96" t="e">
        <f>IF(#REF!=AE$5,$D16*$P16,0)</f>
        <v>#REF!</v>
      </c>
      <c r="AF16" s="96" t="e">
        <f>IF(#REF!=AF$5,$D16*$P16,0)</f>
        <v>#REF!</v>
      </c>
      <c r="AG16" s="96" t="e">
        <f>IF(#REF!=AG$5,$D16*$P16,0)</f>
        <v>#REF!</v>
      </c>
      <c r="AH16" s="96" t="e">
        <f>IF(#REF!=AH$5,$D16*$P16,0)</f>
        <v>#REF!</v>
      </c>
      <c r="AI16" s="96" t="e">
        <f>IF(#REF!=AI$5,$D16*$P16,0)</f>
        <v>#REF!</v>
      </c>
      <c r="AJ16" s="96" t="e">
        <f>IF(#REF!=AJ$5,$D16*$P16,0)</f>
        <v>#REF!</v>
      </c>
      <c r="AK16" s="96" t="e">
        <f>IF(#REF!=AK$5,$D16*$P16,0)</f>
        <v>#REF!</v>
      </c>
      <c r="AL16" s="96" t="e">
        <f>IF(#REF!=AL$5,$D16*$P16,0)</f>
        <v>#REF!</v>
      </c>
      <c r="AM16" s="96" t="e">
        <f>IF(#REF!=AM$5,$D16*$P16,0)</f>
        <v>#REF!</v>
      </c>
      <c r="AN16" s="96" t="e">
        <f>IF(#REF!=AN$5,$D16*$P16,0)</f>
        <v>#REF!</v>
      </c>
      <c r="AO16" s="96" t="e">
        <f>IF(#REF!=AO$5,$D16*$P16,0)</f>
        <v>#REF!</v>
      </c>
      <c r="AP16" s="96" t="e">
        <f>IF(#REF!=AP$5,$D16*$P16,0)</f>
        <v>#REF!</v>
      </c>
      <c r="AQ16" s="96" t="e">
        <f>IF(#REF!=AQ$5,$D16*$P16,0)</f>
        <v>#REF!</v>
      </c>
      <c r="AR16" s="96" t="e">
        <f>IF(#REF!=AR$5,$D16*$P16,0)</f>
        <v>#REF!</v>
      </c>
      <c r="AS16" s="96" t="e">
        <f>IF(#REF!=AS$5,$D16*$P16,0)</f>
        <v>#REF!</v>
      </c>
      <c r="AT16" s="96" t="e">
        <f>IF(#REF!=AT$5,$D16*$P16,0)</f>
        <v>#REF!</v>
      </c>
      <c r="AU16" s="96" t="e">
        <f>IF(#REF!=AU$5,$D16*$P16,0)</f>
        <v>#REF!</v>
      </c>
      <c r="AV16" s="96" t="e">
        <f>IF(#REF!=AV$5,$D16*$P16,0)</f>
        <v>#REF!</v>
      </c>
      <c r="AW16" s="96" t="e">
        <f>IF(#REF!=AW$5,$D16*$P16,0)</f>
        <v>#REF!</v>
      </c>
      <c r="AX16" s="96" t="e">
        <f>IF(#REF!=AX$5,$D16*$P16,0)</f>
        <v>#REF!</v>
      </c>
      <c r="AY16" s="98">
        <f t="shared" ref="AY16:BE25" si="3">IF($C16=AY$5,$D16*$P16,0)</f>
        <v>0</v>
      </c>
      <c r="AZ16" s="98">
        <f t="shared" si="3"/>
        <v>0</v>
      </c>
      <c r="BA16" s="98">
        <f t="shared" si="3"/>
        <v>0</v>
      </c>
      <c r="BB16" s="98">
        <f t="shared" si="3"/>
        <v>0</v>
      </c>
      <c r="BC16" s="98">
        <f t="shared" si="3"/>
        <v>0</v>
      </c>
      <c r="BD16" s="98">
        <f t="shared" si="3"/>
        <v>0</v>
      </c>
      <c r="BE16" s="98">
        <f t="shared" si="3"/>
        <v>0</v>
      </c>
      <c r="BF16" s="96" t="e">
        <f>IF(#REF!=BF$5,$D16,0)</f>
        <v>#REF!</v>
      </c>
      <c r="BG16" s="96" t="e">
        <f>IF(#REF!=BG$5,$D16,0)</f>
        <v>#REF!</v>
      </c>
      <c r="BH16" s="96" t="e">
        <f>IF(#REF!=BH$5,$D16,0)</f>
        <v>#REF!</v>
      </c>
      <c r="BI16" s="94" t="e">
        <f>IF(AND(#REF!="인건비",#REF!=BI$5),$D16*$P16,0)</f>
        <v>#REF!</v>
      </c>
      <c r="BJ16" s="94" t="e">
        <f>IF(AND(#REF!="인건비",#REF!=BJ$5),$D16*$P16,0)</f>
        <v>#REF!</v>
      </c>
      <c r="BK16" s="94" t="e">
        <f>IF(AND(#REF!="인건비",#REF!=BK$5),$D16*$P16,0)</f>
        <v>#REF!</v>
      </c>
      <c r="BL16" s="94" t="e">
        <f>IF(AND(#REF!="인건비",#REF!=BL$5),$D16*$P16,0)</f>
        <v>#REF!</v>
      </c>
    </row>
    <row r="17" spans="1:64" ht="16.5" customHeight="1" x14ac:dyDescent="0.15">
      <c r="A17" s="108">
        <v>12</v>
      </c>
      <c r="B17" s="79"/>
      <c r="C17" s="104"/>
      <c r="D17" s="54"/>
      <c r="E17" s="55"/>
      <c r="F17" s="55"/>
      <c r="G17" s="104"/>
      <c r="H17" s="99"/>
      <c r="I17" s="56"/>
      <c r="P17" s="94" t="e">
        <f>IF(#REF!="",0,IF(#REF!="재입금",-1,1))</f>
        <v>#REF!</v>
      </c>
      <c r="Q17" s="96" t="e">
        <f>IF(#REF!=Q$5,$D17*$P17,0)</f>
        <v>#REF!</v>
      </c>
      <c r="R17" s="96" t="e">
        <f>IF(#REF!=R$5,$D17*$P17,0)</f>
        <v>#REF!</v>
      </c>
      <c r="S17" s="96" t="e">
        <f>IF(#REF!=S$5,$D17*$P17,0)</f>
        <v>#REF!</v>
      </c>
      <c r="T17" s="96" t="e">
        <f>IF(#REF!=T$5,$D17*$P17,0)</f>
        <v>#REF!</v>
      </c>
      <c r="U17" s="96" t="e">
        <f>IF(#REF!=U$5,$D17*$P17,0)</f>
        <v>#REF!</v>
      </c>
      <c r="V17" s="96" t="e">
        <f>IF(#REF!=V$5,$D17*$P17,0)</f>
        <v>#REF!</v>
      </c>
      <c r="W17" s="96" t="e">
        <f>IF(#REF!=W$5,$D17*$P17,0)</f>
        <v>#REF!</v>
      </c>
      <c r="X17" s="96" t="e">
        <f>IF(#REF!=X$5,$D17*$P17,0)</f>
        <v>#REF!</v>
      </c>
      <c r="Y17" s="96" t="e">
        <f>IF(#REF!=Y$5,$D17*$P17,0)</f>
        <v>#REF!</v>
      </c>
      <c r="Z17" s="96" t="e">
        <f>IF(#REF!=Z$5,$D17*$P17,0)</f>
        <v>#REF!</v>
      </c>
      <c r="AA17" s="96" t="e">
        <f>IF(#REF!=AA$5,$D17*$P17,0)</f>
        <v>#REF!</v>
      </c>
      <c r="AB17" s="96" t="e">
        <f>IF(#REF!=AB$5,$D17*$P17,0)</f>
        <v>#REF!</v>
      </c>
      <c r="AC17" s="96" t="e">
        <f>IF(#REF!=AC$5,$D17*$P17,0)</f>
        <v>#REF!</v>
      </c>
      <c r="AD17" s="96" t="e">
        <f>IF(#REF!=AD$5,$D17*$P17,0)</f>
        <v>#REF!</v>
      </c>
      <c r="AE17" s="96" t="e">
        <f>IF(#REF!=AE$5,$D17*$P17,0)</f>
        <v>#REF!</v>
      </c>
      <c r="AF17" s="96" t="e">
        <f>IF(#REF!=AF$5,$D17*$P17,0)</f>
        <v>#REF!</v>
      </c>
      <c r="AG17" s="96" t="e">
        <f>IF(#REF!=AG$5,$D17*$P17,0)</f>
        <v>#REF!</v>
      </c>
      <c r="AH17" s="96" t="e">
        <f>IF(#REF!=AH$5,$D17*$P17,0)</f>
        <v>#REF!</v>
      </c>
      <c r="AI17" s="96" t="e">
        <f>IF(#REF!=AI$5,$D17*$P17,0)</f>
        <v>#REF!</v>
      </c>
      <c r="AJ17" s="96" t="e">
        <f>IF(#REF!=AJ$5,$D17*$P17,0)</f>
        <v>#REF!</v>
      </c>
      <c r="AK17" s="96" t="e">
        <f>IF(#REF!=AK$5,$D17*$P17,0)</f>
        <v>#REF!</v>
      </c>
      <c r="AL17" s="96" t="e">
        <f>IF(#REF!=AL$5,$D17*$P17,0)</f>
        <v>#REF!</v>
      </c>
      <c r="AM17" s="96" t="e">
        <f>IF(#REF!=AM$5,$D17*$P17,0)</f>
        <v>#REF!</v>
      </c>
      <c r="AN17" s="96" t="e">
        <f>IF(#REF!=AN$5,$D17*$P17,0)</f>
        <v>#REF!</v>
      </c>
      <c r="AO17" s="96" t="e">
        <f>IF(#REF!=AO$5,$D17*$P17,0)</f>
        <v>#REF!</v>
      </c>
      <c r="AP17" s="96" t="e">
        <f>IF(#REF!=AP$5,$D17*$P17,0)</f>
        <v>#REF!</v>
      </c>
      <c r="AQ17" s="96" t="e">
        <f>IF(#REF!=AQ$5,$D17*$P17,0)</f>
        <v>#REF!</v>
      </c>
      <c r="AR17" s="96" t="e">
        <f>IF(#REF!=AR$5,$D17*$P17,0)</f>
        <v>#REF!</v>
      </c>
      <c r="AS17" s="96" t="e">
        <f>IF(#REF!=AS$5,$D17*$P17,0)</f>
        <v>#REF!</v>
      </c>
      <c r="AT17" s="96" t="e">
        <f>IF(#REF!=AT$5,$D17*$P17,0)</f>
        <v>#REF!</v>
      </c>
      <c r="AU17" s="96" t="e">
        <f>IF(#REF!=AU$5,$D17*$P17,0)</f>
        <v>#REF!</v>
      </c>
      <c r="AV17" s="96" t="e">
        <f>IF(#REF!=AV$5,$D17*$P17,0)</f>
        <v>#REF!</v>
      </c>
      <c r="AW17" s="96" t="e">
        <f>IF(#REF!=AW$5,$D17*$P17,0)</f>
        <v>#REF!</v>
      </c>
      <c r="AX17" s="96" t="e">
        <f>IF(#REF!=AX$5,$D17*$P17,0)</f>
        <v>#REF!</v>
      </c>
      <c r="AY17" s="98">
        <f t="shared" si="3"/>
        <v>0</v>
      </c>
      <c r="AZ17" s="98">
        <f t="shared" si="3"/>
        <v>0</v>
      </c>
      <c r="BA17" s="98">
        <f t="shared" si="3"/>
        <v>0</v>
      </c>
      <c r="BB17" s="98">
        <f t="shared" si="3"/>
        <v>0</v>
      </c>
      <c r="BC17" s="98">
        <f t="shared" si="3"/>
        <v>0</v>
      </c>
      <c r="BD17" s="98">
        <f t="shared" si="3"/>
        <v>0</v>
      </c>
      <c r="BE17" s="98">
        <f t="shared" si="3"/>
        <v>0</v>
      </c>
      <c r="BF17" s="96" t="e">
        <f>IF(#REF!=BF$5,$D17,0)</f>
        <v>#REF!</v>
      </c>
      <c r="BG17" s="96" t="e">
        <f>IF(#REF!=BG$5,$D17,0)</f>
        <v>#REF!</v>
      </c>
      <c r="BH17" s="96" t="e">
        <f>IF(#REF!=BH$5,$D17,0)</f>
        <v>#REF!</v>
      </c>
      <c r="BI17" s="94" t="e">
        <f>IF(AND(#REF!="인건비",#REF!=BI$5),$D17*$P17,0)</f>
        <v>#REF!</v>
      </c>
      <c r="BJ17" s="94" t="e">
        <f>IF(AND(#REF!="인건비",#REF!=BJ$5),$D17*$P17,0)</f>
        <v>#REF!</v>
      </c>
      <c r="BK17" s="94" t="e">
        <f>IF(AND(#REF!="인건비",#REF!=BK$5),$D17*$P17,0)</f>
        <v>#REF!</v>
      </c>
      <c r="BL17" s="94" t="e">
        <f>IF(AND(#REF!="인건비",#REF!=BL$5),$D17*$P17,0)</f>
        <v>#REF!</v>
      </c>
    </row>
    <row r="18" spans="1:64" ht="16.5" customHeight="1" x14ac:dyDescent="0.15">
      <c r="A18" s="108">
        <v>13</v>
      </c>
      <c r="B18" s="79"/>
      <c r="C18" s="104"/>
      <c r="D18" s="54"/>
      <c r="E18" s="55"/>
      <c r="F18" s="55"/>
      <c r="G18" s="104"/>
      <c r="H18" s="99"/>
      <c r="I18" s="56"/>
      <c r="P18" s="94" t="e">
        <f>IF(#REF!="",0,IF(#REF!="재입금",-1,1))</f>
        <v>#REF!</v>
      </c>
      <c r="Q18" s="96" t="e">
        <f>IF(#REF!=Q$5,$D18*$P18,0)</f>
        <v>#REF!</v>
      </c>
      <c r="R18" s="96" t="e">
        <f>IF(#REF!=R$5,$D18*$P18,0)</f>
        <v>#REF!</v>
      </c>
      <c r="S18" s="96" t="e">
        <f>IF(#REF!=S$5,$D18*$P18,0)</f>
        <v>#REF!</v>
      </c>
      <c r="T18" s="96" t="e">
        <f>IF(#REF!=T$5,$D18*$P18,0)</f>
        <v>#REF!</v>
      </c>
      <c r="U18" s="96" t="e">
        <f>IF(#REF!=U$5,$D18*$P18,0)</f>
        <v>#REF!</v>
      </c>
      <c r="V18" s="96" t="e">
        <f>IF(#REF!=V$5,$D18*$P18,0)</f>
        <v>#REF!</v>
      </c>
      <c r="W18" s="96" t="e">
        <f>IF(#REF!=W$5,$D18*$P18,0)</f>
        <v>#REF!</v>
      </c>
      <c r="X18" s="96" t="e">
        <f>IF(#REF!=X$5,$D18*$P18,0)</f>
        <v>#REF!</v>
      </c>
      <c r="Y18" s="96" t="e">
        <f>IF(#REF!=Y$5,$D18*$P18,0)</f>
        <v>#REF!</v>
      </c>
      <c r="Z18" s="96" t="e">
        <f>IF(#REF!=Z$5,$D18*$P18,0)</f>
        <v>#REF!</v>
      </c>
      <c r="AA18" s="96" t="e">
        <f>IF(#REF!=AA$5,$D18*$P18,0)</f>
        <v>#REF!</v>
      </c>
      <c r="AB18" s="96" t="e">
        <f>IF(#REF!=AB$5,$D18*$P18,0)</f>
        <v>#REF!</v>
      </c>
      <c r="AC18" s="96" t="e">
        <f>IF(#REF!=AC$5,$D18*$P18,0)</f>
        <v>#REF!</v>
      </c>
      <c r="AD18" s="96" t="e">
        <f>IF(#REF!=AD$5,$D18*$P18,0)</f>
        <v>#REF!</v>
      </c>
      <c r="AE18" s="96" t="e">
        <f>IF(#REF!=AE$5,$D18*$P18,0)</f>
        <v>#REF!</v>
      </c>
      <c r="AF18" s="96" t="e">
        <f>IF(#REF!=AF$5,$D18*$P18,0)</f>
        <v>#REF!</v>
      </c>
      <c r="AG18" s="96" t="e">
        <f>IF(#REF!=AG$5,$D18*$P18,0)</f>
        <v>#REF!</v>
      </c>
      <c r="AH18" s="96" t="e">
        <f>IF(#REF!=AH$5,$D18*$P18,0)</f>
        <v>#REF!</v>
      </c>
      <c r="AI18" s="96" t="e">
        <f>IF(#REF!=AI$5,$D18*$P18,0)</f>
        <v>#REF!</v>
      </c>
      <c r="AJ18" s="96" t="e">
        <f>IF(#REF!=AJ$5,$D18*$P18,0)</f>
        <v>#REF!</v>
      </c>
      <c r="AK18" s="96" t="e">
        <f>IF(#REF!=AK$5,$D18*$P18,0)</f>
        <v>#REF!</v>
      </c>
      <c r="AL18" s="96" t="e">
        <f>IF(#REF!=AL$5,$D18*$P18,0)</f>
        <v>#REF!</v>
      </c>
      <c r="AM18" s="96" t="e">
        <f>IF(#REF!=AM$5,$D18*$P18,0)</f>
        <v>#REF!</v>
      </c>
      <c r="AN18" s="96" t="e">
        <f>IF(#REF!=AN$5,$D18*$P18,0)</f>
        <v>#REF!</v>
      </c>
      <c r="AO18" s="96" t="e">
        <f>IF(#REF!=AO$5,$D18*$P18,0)</f>
        <v>#REF!</v>
      </c>
      <c r="AP18" s="96" t="e">
        <f>IF(#REF!=AP$5,$D18*$P18,0)</f>
        <v>#REF!</v>
      </c>
      <c r="AQ18" s="96" t="e">
        <f>IF(#REF!=AQ$5,$D18*$P18,0)</f>
        <v>#REF!</v>
      </c>
      <c r="AR18" s="96" t="e">
        <f>IF(#REF!=AR$5,$D18*$P18,0)</f>
        <v>#REF!</v>
      </c>
      <c r="AS18" s="96" t="e">
        <f>IF(#REF!=AS$5,$D18*$P18,0)</f>
        <v>#REF!</v>
      </c>
      <c r="AT18" s="96" t="e">
        <f>IF(#REF!=AT$5,$D18*$P18,0)</f>
        <v>#REF!</v>
      </c>
      <c r="AU18" s="96" t="e">
        <f>IF(#REF!=AU$5,$D18*$P18,0)</f>
        <v>#REF!</v>
      </c>
      <c r="AV18" s="96" t="e">
        <f>IF(#REF!=AV$5,$D18*$P18,0)</f>
        <v>#REF!</v>
      </c>
      <c r="AW18" s="96" t="e">
        <f>IF(#REF!=AW$5,$D18*$P18,0)</f>
        <v>#REF!</v>
      </c>
      <c r="AX18" s="96" t="e">
        <f>IF(#REF!=AX$5,$D18*$P18,0)</f>
        <v>#REF!</v>
      </c>
      <c r="AY18" s="98">
        <f t="shared" si="3"/>
        <v>0</v>
      </c>
      <c r="AZ18" s="98">
        <f t="shared" si="3"/>
        <v>0</v>
      </c>
      <c r="BA18" s="98">
        <f t="shared" si="3"/>
        <v>0</v>
      </c>
      <c r="BB18" s="98">
        <f t="shared" si="3"/>
        <v>0</v>
      </c>
      <c r="BC18" s="98">
        <f t="shared" si="3"/>
        <v>0</v>
      </c>
      <c r="BD18" s="98">
        <f t="shared" si="3"/>
        <v>0</v>
      </c>
      <c r="BE18" s="98">
        <f t="shared" si="3"/>
        <v>0</v>
      </c>
      <c r="BF18" s="96" t="e">
        <f>IF(#REF!=BF$5,$D18,0)</f>
        <v>#REF!</v>
      </c>
      <c r="BG18" s="96" t="e">
        <f>IF(#REF!=BG$5,$D18,0)</f>
        <v>#REF!</v>
      </c>
      <c r="BH18" s="96" t="e">
        <f>IF(#REF!=BH$5,$D18,0)</f>
        <v>#REF!</v>
      </c>
      <c r="BI18" s="94" t="e">
        <f>IF(AND(#REF!="인건비",#REF!=BI$5),$D18*$P18,0)</f>
        <v>#REF!</v>
      </c>
      <c r="BJ18" s="94" t="e">
        <f>IF(AND(#REF!="인건비",#REF!=BJ$5),$D18*$P18,0)</f>
        <v>#REF!</v>
      </c>
      <c r="BK18" s="94" t="e">
        <f>IF(AND(#REF!="인건비",#REF!=BK$5),$D18*$P18,0)</f>
        <v>#REF!</v>
      </c>
      <c r="BL18" s="94" t="e">
        <f>IF(AND(#REF!="인건비",#REF!=BL$5),$D18*$P18,0)</f>
        <v>#REF!</v>
      </c>
    </row>
    <row r="19" spans="1:64" ht="16.5" customHeight="1" x14ac:dyDescent="0.15">
      <c r="A19" s="108">
        <v>14</v>
      </c>
      <c r="B19" s="79"/>
      <c r="C19" s="104"/>
      <c r="D19" s="54"/>
      <c r="E19" s="55"/>
      <c r="F19" s="55"/>
      <c r="G19" s="104"/>
      <c r="H19" s="99"/>
      <c r="I19" s="56"/>
      <c r="P19" s="94" t="e">
        <f>IF(#REF!="",0,IF(#REF!="재입금",-1,1))</f>
        <v>#REF!</v>
      </c>
      <c r="Q19" s="96" t="e">
        <f>IF(#REF!=Q$5,$D19*$P19,0)</f>
        <v>#REF!</v>
      </c>
      <c r="R19" s="96" t="e">
        <f>IF(#REF!=R$5,$D19*$P19,0)</f>
        <v>#REF!</v>
      </c>
      <c r="S19" s="96" t="e">
        <f>IF(#REF!=S$5,$D19*$P19,0)</f>
        <v>#REF!</v>
      </c>
      <c r="T19" s="96" t="e">
        <f>IF(#REF!=T$5,$D19*$P19,0)</f>
        <v>#REF!</v>
      </c>
      <c r="U19" s="96" t="e">
        <f>IF(#REF!=U$5,$D19*$P19,0)</f>
        <v>#REF!</v>
      </c>
      <c r="V19" s="96" t="e">
        <f>IF(#REF!=V$5,$D19*$P19,0)</f>
        <v>#REF!</v>
      </c>
      <c r="W19" s="96" t="e">
        <f>IF(#REF!=W$5,$D19*$P19,0)</f>
        <v>#REF!</v>
      </c>
      <c r="X19" s="96" t="e">
        <f>IF(#REF!=X$5,$D19*$P19,0)</f>
        <v>#REF!</v>
      </c>
      <c r="Y19" s="96" t="e">
        <f>IF(#REF!=Y$5,$D19*$P19,0)</f>
        <v>#REF!</v>
      </c>
      <c r="Z19" s="96" t="e">
        <f>IF(#REF!=Z$5,$D19*$P19,0)</f>
        <v>#REF!</v>
      </c>
      <c r="AA19" s="96" t="e">
        <f>IF(#REF!=AA$5,$D19*$P19,0)</f>
        <v>#REF!</v>
      </c>
      <c r="AB19" s="96" t="e">
        <f>IF(#REF!=AB$5,$D19*$P19,0)</f>
        <v>#REF!</v>
      </c>
      <c r="AC19" s="96" t="e">
        <f>IF(#REF!=AC$5,$D19*$P19,0)</f>
        <v>#REF!</v>
      </c>
      <c r="AD19" s="96" t="e">
        <f>IF(#REF!=AD$5,$D19*$P19,0)</f>
        <v>#REF!</v>
      </c>
      <c r="AE19" s="96" t="e">
        <f>IF(#REF!=AE$5,$D19*$P19,0)</f>
        <v>#REF!</v>
      </c>
      <c r="AF19" s="96" t="e">
        <f>IF(#REF!=AF$5,$D19*$P19,0)</f>
        <v>#REF!</v>
      </c>
      <c r="AG19" s="96" t="e">
        <f>IF(#REF!=AG$5,$D19*$P19,0)</f>
        <v>#REF!</v>
      </c>
      <c r="AH19" s="96" t="e">
        <f>IF(#REF!=AH$5,$D19*$P19,0)</f>
        <v>#REF!</v>
      </c>
      <c r="AI19" s="96" t="e">
        <f>IF(#REF!=AI$5,$D19*$P19,0)</f>
        <v>#REF!</v>
      </c>
      <c r="AJ19" s="96" t="e">
        <f>IF(#REF!=AJ$5,$D19*$P19,0)</f>
        <v>#REF!</v>
      </c>
      <c r="AK19" s="96" t="e">
        <f>IF(#REF!=AK$5,$D19*$P19,0)</f>
        <v>#REF!</v>
      </c>
      <c r="AL19" s="96" t="e">
        <f>IF(#REF!=AL$5,$D19*$P19,0)</f>
        <v>#REF!</v>
      </c>
      <c r="AM19" s="96" t="e">
        <f>IF(#REF!=AM$5,$D19*$P19,0)</f>
        <v>#REF!</v>
      </c>
      <c r="AN19" s="96" t="e">
        <f>IF(#REF!=AN$5,$D19*$P19,0)</f>
        <v>#REF!</v>
      </c>
      <c r="AO19" s="96" t="e">
        <f>IF(#REF!=AO$5,$D19*$P19,0)</f>
        <v>#REF!</v>
      </c>
      <c r="AP19" s="96" t="e">
        <f>IF(#REF!=AP$5,$D19*$P19,0)</f>
        <v>#REF!</v>
      </c>
      <c r="AQ19" s="96" t="e">
        <f>IF(#REF!=AQ$5,$D19*$P19,0)</f>
        <v>#REF!</v>
      </c>
      <c r="AR19" s="96" t="e">
        <f>IF(#REF!=AR$5,$D19*$P19,0)</f>
        <v>#REF!</v>
      </c>
      <c r="AS19" s="96" t="e">
        <f>IF(#REF!=AS$5,$D19*$P19,0)</f>
        <v>#REF!</v>
      </c>
      <c r="AT19" s="96" t="e">
        <f>IF(#REF!=AT$5,$D19*$P19,0)</f>
        <v>#REF!</v>
      </c>
      <c r="AU19" s="96" t="e">
        <f>IF(#REF!=AU$5,$D19*$P19,0)</f>
        <v>#REF!</v>
      </c>
      <c r="AV19" s="96" t="e">
        <f>IF(#REF!=AV$5,$D19*$P19,0)</f>
        <v>#REF!</v>
      </c>
      <c r="AW19" s="96" t="e">
        <f>IF(#REF!=AW$5,$D19*$P19,0)</f>
        <v>#REF!</v>
      </c>
      <c r="AX19" s="96" t="e">
        <f>IF(#REF!=AX$5,$D19*$P19,0)</f>
        <v>#REF!</v>
      </c>
      <c r="AY19" s="98">
        <f t="shared" si="3"/>
        <v>0</v>
      </c>
      <c r="AZ19" s="98">
        <f t="shared" si="3"/>
        <v>0</v>
      </c>
      <c r="BA19" s="98">
        <f t="shared" si="3"/>
        <v>0</v>
      </c>
      <c r="BB19" s="98">
        <f t="shared" si="3"/>
        <v>0</v>
      </c>
      <c r="BC19" s="98">
        <f t="shared" si="3"/>
        <v>0</v>
      </c>
      <c r="BD19" s="98">
        <f t="shared" si="3"/>
        <v>0</v>
      </c>
      <c r="BE19" s="98">
        <f t="shared" si="3"/>
        <v>0</v>
      </c>
      <c r="BF19" s="96" t="e">
        <f>IF(#REF!=BF$5,$D19,0)</f>
        <v>#REF!</v>
      </c>
      <c r="BG19" s="96" t="e">
        <f>IF(#REF!=BG$5,$D19,0)</f>
        <v>#REF!</v>
      </c>
      <c r="BH19" s="96" t="e">
        <f>IF(#REF!=BH$5,$D19,0)</f>
        <v>#REF!</v>
      </c>
      <c r="BI19" s="94" t="e">
        <f>IF(AND(#REF!="인건비",#REF!=BI$5),$D19*$P19,0)</f>
        <v>#REF!</v>
      </c>
      <c r="BJ19" s="94" t="e">
        <f>IF(AND(#REF!="인건비",#REF!=BJ$5),$D19*$P19,0)</f>
        <v>#REF!</v>
      </c>
      <c r="BK19" s="94" t="e">
        <f>IF(AND(#REF!="인건비",#REF!=BK$5),$D19*$P19,0)</f>
        <v>#REF!</v>
      </c>
      <c r="BL19" s="94" t="e">
        <f>IF(AND(#REF!="인건비",#REF!=BL$5),$D19*$P19,0)</f>
        <v>#REF!</v>
      </c>
    </row>
    <row r="20" spans="1:64" ht="16.5" customHeight="1" x14ac:dyDescent="0.15">
      <c r="A20" s="108">
        <v>15</v>
      </c>
      <c r="B20" s="79"/>
      <c r="C20" s="104"/>
      <c r="D20" s="54"/>
      <c r="E20" s="55"/>
      <c r="F20" s="55"/>
      <c r="G20" s="104"/>
      <c r="H20" s="99"/>
      <c r="I20" s="56"/>
      <c r="P20" s="94" t="e">
        <f>IF(#REF!="",0,IF(#REF!="재입금",-1,1))</f>
        <v>#REF!</v>
      </c>
      <c r="Q20" s="96" t="e">
        <f>IF(#REF!=Q$5,$D20*$P20,0)</f>
        <v>#REF!</v>
      </c>
      <c r="R20" s="96" t="e">
        <f>IF(#REF!=R$5,$D20*$P20,0)</f>
        <v>#REF!</v>
      </c>
      <c r="S20" s="96" t="e">
        <f>IF(#REF!=S$5,$D20*$P20,0)</f>
        <v>#REF!</v>
      </c>
      <c r="T20" s="96" t="e">
        <f>IF(#REF!=T$5,$D20*$P20,0)</f>
        <v>#REF!</v>
      </c>
      <c r="U20" s="96" t="e">
        <f>IF(#REF!=U$5,$D20*$P20,0)</f>
        <v>#REF!</v>
      </c>
      <c r="V20" s="96" t="e">
        <f>IF(#REF!=V$5,$D20*$P20,0)</f>
        <v>#REF!</v>
      </c>
      <c r="W20" s="96" t="e">
        <f>IF(#REF!=W$5,$D20*$P20,0)</f>
        <v>#REF!</v>
      </c>
      <c r="X20" s="96" t="e">
        <f>IF(#REF!=X$5,$D20*$P20,0)</f>
        <v>#REF!</v>
      </c>
      <c r="Y20" s="96" t="e">
        <f>IF(#REF!=Y$5,$D20*$P20,0)</f>
        <v>#REF!</v>
      </c>
      <c r="Z20" s="96" t="e">
        <f>IF(#REF!=Z$5,$D20*$P20,0)</f>
        <v>#REF!</v>
      </c>
      <c r="AA20" s="96" t="e">
        <f>IF(#REF!=AA$5,$D20*$P20,0)</f>
        <v>#REF!</v>
      </c>
      <c r="AB20" s="96" t="e">
        <f>IF(#REF!=AB$5,$D20*$P20,0)</f>
        <v>#REF!</v>
      </c>
      <c r="AC20" s="96" t="e">
        <f>IF(#REF!=AC$5,$D20*$P20,0)</f>
        <v>#REF!</v>
      </c>
      <c r="AD20" s="96" t="e">
        <f>IF(#REF!=AD$5,$D20*$P20,0)</f>
        <v>#REF!</v>
      </c>
      <c r="AE20" s="96" t="e">
        <f>IF(#REF!=AE$5,$D20*$P20,0)</f>
        <v>#REF!</v>
      </c>
      <c r="AF20" s="96" t="e">
        <f>IF(#REF!=AF$5,$D20*$P20,0)</f>
        <v>#REF!</v>
      </c>
      <c r="AG20" s="96" t="e">
        <f>IF(#REF!=AG$5,$D20*$P20,0)</f>
        <v>#REF!</v>
      </c>
      <c r="AH20" s="96" t="e">
        <f>IF(#REF!=AH$5,$D20*$P20,0)</f>
        <v>#REF!</v>
      </c>
      <c r="AI20" s="96" t="e">
        <f>IF(#REF!=AI$5,$D20*$P20,0)</f>
        <v>#REF!</v>
      </c>
      <c r="AJ20" s="96" t="e">
        <f>IF(#REF!=AJ$5,$D20*$P20,0)</f>
        <v>#REF!</v>
      </c>
      <c r="AK20" s="96" t="e">
        <f>IF(#REF!=AK$5,$D20*$P20,0)</f>
        <v>#REF!</v>
      </c>
      <c r="AL20" s="96" t="e">
        <f>IF(#REF!=AL$5,$D20*$P20,0)</f>
        <v>#REF!</v>
      </c>
      <c r="AM20" s="96" t="e">
        <f>IF(#REF!=AM$5,$D20*$P20,0)</f>
        <v>#REF!</v>
      </c>
      <c r="AN20" s="96" t="e">
        <f>IF(#REF!=AN$5,$D20*$P20,0)</f>
        <v>#REF!</v>
      </c>
      <c r="AO20" s="96" t="e">
        <f>IF(#REF!=AO$5,$D20*$P20,0)</f>
        <v>#REF!</v>
      </c>
      <c r="AP20" s="96" t="e">
        <f>IF(#REF!=AP$5,$D20*$P20,0)</f>
        <v>#REF!</v>
      </c>
      <c r="AQ20" s="96" t="e">
        <f>IF(#REF!=AQ$5,$D20*$P20,0)</f>
        <v>#REF!</v>
      </c>
      <c r="AR20" s="96" t="e">
        <f>IF(#REF!=AR$5,$D20*$P20,0)</f>
        <v>#REF!</v>
      </c>
      <c r="AS20" s="96" t="e">
        <f>IF(#REF!=AS$5,$D20*$P20,0)</f>
        <v>#REF!</v>
      </c>
      <c r="AT20" s="96" t="e">
        <f>IF(#REF!=AT$5,$D20*$P20,0)</f>
        <v>#REF!</v>
      </c>
      <c r="AU20" s="96" t="e">
        <f>IF(#REF!=AU$5,$D20*$P20,0)</f>
        <v>#REF!</v>
      </c>
      <c r="AV20" s="96" t="e">
        <f>IF(#REF!=AV$5,$D20*$P20,0)</f>
        <v>#REF!</v>
      </c>
      <c r="AW20" s="96" t="e">
        <f>IF(#REF!=AW$5,$D20*$P20,0)</f>
        <v>#REF!</v>
      </c>
      <c r="AX20" s="96" t="e">
        <f>IF(#REF!=AX$5,$D20*$P20,0)</f>
        <v>#REF!</v>
      </c>
      <c r="AY20" s="98">
        <f t="shared" si="3"/>
        <v>0</v>
      </c>
      <c r="AZ20" s="98">
        <f t="shared" si="3"/>
        <v>0</v>
      </c>
      <c r="BA20" s="98">
        <f t="shared" si="3"/>
        <v>0</v>
      </c>
      <c r="BB20" s="98">
        <f t="shared" si="3"/>
        <v>0</v>
      </c>
      <c r="BC20" s="98">
        <f t="shared" si="3"/>
        <v>0</v>
      </c>
      <c r="BD20" s="98">
        <f t="shared" si="3"/>
        <v>0</v>
      </c>
      <c r="BE20" s="98">
        <f t="shared" si="3"/>
        <v>0</v>
      </c>
      <c r="BF20" s="96" t="e">
        <f>IF(#REF!=BF$5,$D20,0)</f>
        <v>#REF!</v>
      </c>
      <c r="BG20" s="96" t="e">
        <f>IF(#REF!=BG$5,$D20,0)</f>
        <v>#REF!</v>
      </c>
      <c r="BH20" s="96" t="e">
        <f>IF(#REF!=BH$5,$D20,0)</f>
        <v>#REF!</v>
      </c>
      <c r="BI20" s="94" t="e">
        <f>IF(AND(#REF!="인건비",#REF!=BI$5),$D20*$P20,0)</f>
        <v>#REF!</v>
      </c>
      <c r="BJ20" s="94" t="e">
        <f>IF(AND(#REF!="인건비",#REF!=BJ$5),$D20*$P20,0)</f>
        <v>#REF!</v>
      </c>
      <c r="BK20" s="94" t="e">
        <f>IF(AND(#REF!="인건비",#REF!=BK$5),$D20*$P20,0)</f>
        <v>#REF!</v>
      </c>
      <c r="BL20" s="94" t="e">
        <f>IF(AND(#REF!="인건비",#REF!=BL$5),$D20*$P20,0)</f>
        <v>#REF!</v>
      </c>
    </row>
    <row r="21" spans="1:64" ht="16.5" customHeight="1" x14ac:dyDescent="0.15">
      <c r="A21" s="108">
        <v>16</v>
      </c>
      <c r="B21" s="79"/>
      <c r="C21" s="104"/>
      <c r="D21" s="54"/>
      <c r="E21" s="55"/>
      <c r="F21" s="55"/>
      <c r="G21" s="104"/>
      <c r="H21" s="99"/>
      <c r="I21" s="56"/>
      <c r="P21" s="94" t="e">
        <f>IF(#REF!="",0,IF(#REF!="재입금",-1,1))</f>
        <v>#REF!</v>
      </c>
      <c r="Q21" s="96" t="e">
        <f>IF(#REF!=Q$5,$D21*$P21,0)</f>
        <v>#REF!</v>
      </c>
      <c r="R21" s="96" t="e">
        <f>IF(#REF!=R$5,$D21*$P21,0)</f>
        <v>#REF!</v>
      </c>
      <c r="S21" s="96" t="e">
        <f>IF(#REF!=S$5,$D21*$P21,0)</f>
        <v>#REF!</v>
      </c>
      <c r="T21" s="96" t="e">
        <f>IF(#REF!=T$5,$D21*$P21,0)</f>
        <v>#REF!</v>
      </c>
      <c r="U21" s="96" t="e">
        <f>IF(#REF!=U$5,$D21*$P21,0)</f>
        <v>#REF!</v>
      </c>
      <c r="V21" s="96" t="e">
        <f>IF(#REF!=V$5,$D21*$P21,0)</f>
        <v>#REF!</v>
      </c>
      <c r="W21" s="96" t="e">
        <f>IF(#REF!=W$5,$D21*$P21,0)</f>
        <v>#REF!</v>
      </c>
      <c r="X21" s="96" t="e">
        <f>IF(#REF!=X$5,$D21*$P21,0)</f>
        <v>#REF!</v>
      </c>
      <c r="Y21" s="96" t="e">
        <f>IF(#REF!=Y$5,$D21*$P21,0)</f>
        <v>#REF!</v>
      </c>
      <c r="Z21" s="96" t="e">
        <f>IF(#REF!=Z$5,$D21*$P21,0)</f>
        <v>#REF!</v>
      </c>
      <c r="AA21" s="96" t="e">
        <f>IF(#REF!=AA$5,$D21*$P21,0)</f>
        <v>#REF!</v>
      </c>
      <c r="AB21" s="96" t="e">
        <f>IF(#REF!=AB$5,$D21*$P21,0)</f>
        <v>#REF!</v>
      </c>
      <c r="AC21" s="96" t="e">
        <f>IF(#REF!=AC$5,$D21*$P21,0)</f>
        <v>#REF!</v>
      </c>
      <c r="AD21" s="96" t="e">
        <f>IF(#REF!=AD$5,$D21*$P21,0)</f>
        <v>#REF!</v>
      </c>
      <c r="AE21" s="96" t="e">
        <f>IF(#REF!=AE$5,$D21*$P21,0)</f>
        <v>#REF!</v>
      </c>
      <c r="AF21" s="96" t="e">
        <f>IF(#REF!=AF$5,$D21*$P21,0)</f>
        <v>#REF!</v>
      </c>
      <c r="AG21" s="96" t="e">
        <f>IF(#REF!=AG$5,$D21*$P21,0)</f>
        <v>#REF!</v>
      </c>
      <c r="AH21" s="96" t="e">
        <f>IF(#REF!=AH$5,$D21*$P21,0)</f>
        <v>#REF!</v>
      </c>
      <c r="AI21" s="96" t="e">
        <f>IF(#REF!=AI$5,$D21*$P21,0)</f>
        <v>#REF!</v>
      </c>
      <c r="AJ21" s="96" t="e">
        <f>IF(#REF!=AJ$5,$D21*$P21,0)</f>
        <v>#REF!</v>
      </c>
      <c r="AK21" s="96" t="e">
        <f>IF(#REF!=AK$5,$D21*$P21,0)</f>
        <v>#REF!</v>
      </c>
      <c r="AL21" s="96" t="e">
        <f>IF(#REF!=AL$5,$D21*$P21,0)</f>
        <v>#REF!</v>
      </c>
      <c r="AM21" s="96" t="e">
        <f>IF(#REF!=AM$5,$D21*$P21,0)</f>
        <v>#REF!</v>
      </c>
      <c r="AN21" s="96" t="e">
        <f>IF(#REF!=AN$5,$D21*$P21,0)</f>
        <v>#REF!</v>
      </c>
      <c r="AO21" s="96" t="e">
        <f>IF(#REF!=AO$5,$D21*$P21,0)</f>
        <v>#REF!</v>
      </c>
      <c r="AP21" s="96" t="e">
        <f>IF(#REF!=AP$5,$D21*$P21,0)</f>
        <v>#REF!</v>
      </c>
      <c r="AQ21" s="96" t="e">
        <f>IF(#REF!=AQ$5,$D21*$P21,0)</f>
        <v>#REF!</v>
      </c>
      <c r="AR21" s="96" t="e">
        <f>IF(#REF!=AR$5,$D21*$P21,0)</f>
        <v>#REF!</v>
      </c>
      <c r="AS21" s="96" t="e">
        <f>IF(#REF!=AS$5,$D21*$P21,0)</f>
        <v>#REF!</v>
      </c>
      <c r="AT21" s="96" t="e">
        <f>IF(#REF!=AT$5,$D21*$P21,0)</f>
        <v>#REF!</v>
      </c>
      <c r="AU21" s="96" t="e">
        <f>IF(#REF!=AU$5,$D21*$P21,0)</f>
        <v>#REF!</v>
      </c>
      <c r="AV21" s="96" t="e">
        <f>IF(#REF!=AV$5,$D21*$P21,0)</f>
        <v>#REF!</v>
      </c>
      <c r="AW21" s="96" t="e">
        <f>IF(#REF!=AW$5,$D21*$P21,0)</f>
        <v>#REF!</v>
      </c>
      <c r="AX21" s="96" t="e">
        <f>IF(#REF!=AX$5,$D21*$P21,0)</f>
        <v>#REF!</v>
      </c>
      <c r="AY21" s="98">
        <f t="shared" si="3"/>
        <v>0</v>
      </c>
      <c r="AZ21" s="98">
        <f t="shared" si="3"/>
        <v>0</v>
      </c>
      <c r="BA21" s="98">
        <f t="shared" si="3"/>
        <v>0</v>
      </c>
      <c r="BB21" s="98">
        <f t="shared" si="3"/>
        <v>0</v>
      </c>
      <c r="BC21" s="98">
        <f t="shared" si="3"/>
        <v>0</v>
      </c>
      <c r="BD21" s="98">
        <f t="shared" si="3"/>
        <v>0</v>
      </c>
      <c r="BE21" s="98">
        <f t="shared" si="3"/>
        <v>0</v>
      </c>
      <c r="BF21" s="96" t="e">
        <f>IF(#REF!=BF$5,$D21,0)</f>
        <v>#REF!</v>
      </c>
      <c r="BG21" s="96" t="e">
        <f>IF(#REF!=BG$5,$D21,0)</f>
        <v>#REF!</v>
      </c>
      <c r="BH21" s="96" t="e">
        <f>IF(#REF!=BH$5,$D21,0)</f>
        <v>#REF!</v>
      </c>
      <c r="BI21" s="94" t="e">
        <f>IF(AND(#REF!="인건비",#REF!=BI$5),$D21*$P21,0)</f>
        <v>#REF!</v>
      </c>
      <c r="BJ21" s="94" t="e">
        <f>IF(AND(#REF!="인건비",#REF!=BJ$5),$D21*$P21,0)</f>
        <v>#REF!</v>
      </c>
      <c r="BK21" s="94" t="e">
        <f>IF(AND(#REF!="인건비",#REF!=BK$5),$D21*$P21,0)</f>
        <v>#REF!</v>
      </c>
      <c r="BL21" s="94" t="e">
        <f>IF(AND(#REF!="인건비",#REF!=BL$5),$D21*$P21,0)</f>
        <v>#REF!</v>
      </c>
    </row>
    <row r="22" spans="1:64" ht="16.5" customHeight="1" x14ac:dyDescent="0.15">
      <c r="A22" s="108">
        <v>17</v>
      </c>
      <c r="B22" s="79"/>
      <c r="C22" s="104"/>
      <c r="D22" s="54"/>
      <c r="E22" s="55"/>
      <c r="F22" s="55"/>
      <c r="G22" s="104"/>
      <c r="H22" s="99"/>
      <c r="I22" s="56"/>
      <c r="P22" s="94" t="e">
        <f>IF(#REF!="",0,IF(#REF!="재입금",-1,1))</f>
        <v>#REF!</v>
      </c>
      <c r="Q22" s="96" t="e">
        <f>IF(#REF!=Q$5,$D22*$P22,0)</f>
        <v>#REF!</v>
      </c>
      <c r="R22" s="96" t="e">
        <f>IF(#REF!=R$5,$D22*$P22,0)</f>
        <v>#REF!</v>
      </c>
      <c r="S22" s="96" t="e">
        <f>IF(#REF!=S$5,$D22*$P22,0)</f>
        <v>#REF!</v>
      </c>
      <c r="T22" s="96" t="e">
        <f>IF(#REF!=T$5,$D22*$P22,0)</f>
        <v>#REF!</v>
      </c>
      <c r="U22" s="96" t="e">
        <f>IF(#REF!=U$5,$D22*$P22,0)</f>
        <v>#REF!</v>
      </c>
      <c r="V22" s="96" t="e">
        <f>IF(#REF!=V$5,$D22*$P22,0)</f>
        <v>#REF!</v>
      </c>
      <c r="W22" s="96" t="e">
        <f>IF(#REF!=W$5,$D22*$P22,0)</f>
        <v>#REF!</v>
      </c>
      <c r="X22" s="96" t="e">
        <f>IF(#REF!=X$5,$D22*$P22,0)</f>
        <v>#REF!</v>
      </c>
      <c r="Y22" s="96" t="e">
        <f>IF(#REF!=Y$5,$D22*$P22,0)</f>
        <v>#REF!</v>
      </c>
      <c r="Z22" s="96" t="e">
        <f>IF(#REF!=Z$5,$D22*$P22,0)</f>
        <v>#REF!</v>
      </c>
      <c r="AA22" s="96" t="e">
        <f>IF(#REF!=AA$5,$D22*$P22,0)</f>
        <v>#REF!</v>
      </c>
      <c r="AB22" s="96" t="e">
        <f>IF(#REF!=AB$5,$D22*$P22,0)</f>
        <v>#REF!</v>
      </c>
      <c r="AC22" s="96" t="e">
        <f>IF(#REF!=AC$5,$D22*$P22,0)</f>
        <v>#REF!</v>
      </c>
      <c r="AD22" s="96" t="e">
        <f>IF(#REF!=AD$5,$D22*$P22,0)</f>
        <v>#REF!</v>
      </c>
      <c r="AE22" s="96" t="e">
        <f>IF(#REF!=AE$5,$D22*$P22,0)</f>
        <v>#REF!</v>
      </c>
      <c r="AF22" s="96" t="e">
        <f>IF(#REF!=AF$5,$D22*$P22,0)</f>
        <v>#REF!</v>
      </c>
      <c r="AG22" s="96" t="e">
        <f>IF(#REF!=AG$5,$D22*$P22,0)</f>
        <v>#REF!</v>
      </c>
      <c r="AH22" s="96" t="e">
        <f>IF(#REF!=AH$5,$D22*$P22,0)</f>
        <v>#REF!</v>
      </c>
      <c r="AI22" s="96" t="e">
        <f>IF(#REF!=AI$5,$D22*$P22,0)</f>
        <v>#REF!</v>
      </c>
      <c r="AJ22" s="96" t="e">
        <f>IF(#REF!=AJ$5,$D22*$P22,0)</f>
        <v>#REF!</v>
      </c>
      <c r="AK22" s="96" t="e">
        <f>IF(#REF!=AK$5,$D22*$P22,0)</f>
        <v>#REF!</v>
      </c>
      <c r="AL22" s="96" t="e">
        <f>IF(#REF!=AL$5,$D22*$P22,0)</f>
        <v>#REF!</v>
      </c>
      <c r="AM22" s="96" t="e">
        <f>IF(#REF!=AM$5,$D22*$P22,0)</f>
        <v>#REF!</v>
      </c>
      <c r="AN22" s="96" t="e">
        <f>IF(#REF!=AN$5,$D22*$P22,0)</f>
        <v>#REF!</v>
      </c>
      <c r="AO22" s="96" t="e">
        <f>IF(#REF!=AO$5,$D22*$P22,0)</f>
        <v>#REF!</v>
      </c>
      <c r="AP22" s="96" t="e">
        <f>IF(#REF!=AP$5,$D22*$P22,0)</f>
        <v>#REF!</v>
      </c>
      <c r="AQ22" s="96" t="e">
        <f>IF(#REF!=AQ$5,$D22*$P22,0)</f>
        <v>#REF!</v>
      </c>
      <c r="AR22" s="96" t="e">
        <f>IF(#REF!=AR$5,$D22*$P22,0)</f>
        <v>#REF!</v>
      </c>
      <c r="AS22" s="96" t="e">
        <f>IF(#REF!=AS$5,$D22*$P22,0)</f>
        <v>#REF!</v>
      </c>
      <c r="AT22" s="96" t="e">
        <f>IF(#REF!=AT$5,$D22*$P22,0)</f>
        <v>#REF!</v>
      </c>
      <c r="AU22" s="96" t="e">
        <f>IF(#REF!=AU$5,$D22*$P22,0)</f>
        <v>#REF!</v>
      </c>
      <c r="AV22" s="96" t="e">
        <f>IF(#REF!=AV$5,$D22*$P22,0)</f>
        <v>#REF!</v>
      </c>
      <c r="AW22" s="96" t="e">
        <f>IF(#REF!=AW$5,$D22*$P22,0)</f>
        <v>#REF!</v>
      </c>
      <c r="AX22" s="96" t="e">
        <f>IF(#REF!=AX$5,$D22*$P22,0)</f>
        <v>#REF!</v>
      </c>
      <c r="AY22" s="98">
        <f t="shared" si="3"/>
        <v>0</v>
      </c>
      <c r="AZ22" s="98">
        <f t="shared" si="3"/>
        <v>0</v>
      </c>
      <c r="BA22" s="98">
        <f t="shared" si="3"/>
        <v>0</v>
      </c>
      <c r="BB22" s="98">
        <f t="shared" si="3"/>
        <v>0</v>
      </c>
      <c r="BC22" s="98">
        <f t="shared" si="3"/>
        <v>0</v>
      </c>
      <c r="BD22" s="98">
        <f t="shared" si="3"/>
        <v>0</v>
      </c>
      <c r="BE22" s="98">
        <f t="shared" si="3"/>
        <v>0</v>
      </c>
      <c r="BF22" s="96" t="e">
        <f>IF(#REF!=BF$5,$D22,0)</f>
        <v>#REF!</v>
      </c>
      <c r="BG22" s="96" t="e">
        <f>IF(#REF!=BG$5,$D22,0)</f>
        <v>#REF!</v>
      </c>
      <c r="BH22" s="96" t="e">
        <f>IF(#REF!=BH$5,$D22,0)</f>
        <v>#REF!</v>
      </c>
      <c r="BI22" s="94" t="e">
        <f>IF(AND(#REF!="인건비",#REF!=BI$5),$D22*$P22,0)</f>
        <v>#REF!</v>
      </c>
      <c r="BJ22" s="94" t="e">
        <f>IF(AND(#REF!="인건비",#REF!=BJ$5),$D22*$P22,0)</f>
        <v>#REF!</v>
      </c>
      <c r="BK22" s="94" t="e">
        <f>IF(AND(#REF!="인건비",#REF!=BK$5),$D22*$P22,0)</f>
        <v>#REF!</v>
      </c>
      <c r="BL22" s="94" t="e">
        <f>IF(AND(#REF!="인건비",#REF!=BL$5),$D22*$P22,0)</f>
        <v>#REF!</v>
      </c>
    </row>
    <row r="23" spans="1:64" ht="16.5" customHeight="1" x14ac:dyDescent="0.15">
      <c r="A23" s="108">
        <v>18</v>
      </c>
      <c r="B23" s="79"/>
      <c r="C23" s="104"/>
      <c r="D23" s="54"/>
      <c r="E23" s="55"/>
      <c r="F23" s="55"/>
      <c r="G23" s="104"/>
      <c r="H23" s="99"/>
      <c r="I23" s="56"/>
      <c r="P23" s="94" t="e">
        <f>IF(#REF!="",0,IF(#REF!="재입금",-1,1))</f>
        <v>#REF!</v>
      </c>
      <c r="Q23" s="96" t="e">
        <f>IF(#REF!=Q$5,$D23*$P23,0)</f>
        <v>#REF!</v>
      </c>
      <c r="R23" s="96" t="e">
        <f>IF(#REF!=R$5,$D23*$P23,0)</f>
        <v>#REF!</v>
      </c>
      <c r="S23" s="96" t="e">
        <f>IF(#REF!=S$5,$D23*$P23,0)</f>
        <v>#REF!</v>
      </c>
      <c r="T23" s="96" t="e">
        <f>IF(#REF!=T$5,$D23*$P23,0)</f>
        <v>#REF!</v>
      </c>
      <c r="U23" s="96" t="e">
        <f>IF(#REF!=U$5,$D23*$P23,0)</f>
        <v>#REF!</v>
      </c>
      <c r="V23" s="96" t="e">
        <f>IF(#REF!=V$5,$D23*$P23,0)</f>
        <v>#REF!</v>
      </c>
      <c r="W23" s="96" t="e">
        <f>IF(#REF!=W$5,$D23*$P23,0)</f>
        <v>#REF!</v>
      </c>
      <c r="X23" s="96" t="e">
        <f>IF(#REF!=X$5,$D23*$P23,0)</f>
        <v>#REF!</v>
      </c>
      <c r="Y23" s="96" t="e">
        <f>IF(#REF!=Y$5,$D23*$P23,0)</f>
        <v>#REF!</v>
      </c>
      <c r="Z23" s="96" t="e">
        <f>IF(#REF!=Z$5,$D23*$P23,0)</f>
        <v>#REF!</v>
      </c>
      <c r="AA23" s="96" t="e">
        <f>IF(#REF!=AA$5,$D23*$P23,0)</f>
        <v>#REF!</v>
      </c>
      <c r="AB23" s="96" t="e">
        <f>IF(#REF!=AB$5,$D23*$P23,0)</f>
        <v>#REF!</v>
      </c>
      <c r="AC23" s="96" t="e">
        <f>IF(#REF!=AC$5,$D23*$P23,0)</f>
        <v>#REF!</v>
      </c>
      <c r="AD23" s="96" t="e">
        <f>IF(#REF!=AD$5,$D23*$P23,0)</f>
        <v>#REF!</v>
      </c>
      <c r="AE23" s="96" t="e">
        <f>IF(#REF!=AE$5,$D23*$P23,0)</f>
        <v>#REF!</v>
      </c>
      <c r="AF23" s="96" t="e">
        <f>IF(#REF!=AF$5,$D23*$P23,0)</f>
        <v>#REF!</v>
      </c>
      <c r="AG23" s="96" t="e">
        <f>IF(#REF!=AG$5,$D23*$P23,0)</f>
        <v>#REF!</v>
      </c>
      <c r="AH23" s="96" t="e">
        <f>IF(#REF!=AH$5,$D23*$P23,0)</f>
        <v>#REF!</v>
      </c>
      <c r="AI23" s="96" t="e">
        <f>IF(#REF!=AI$5,$D23*$P23,0)</f>
        <v>#REF!</v>
      </c>
      <c r="AJ23" s="96" t="e">
        <f>IF(#REF!=AJ$5,$D23*$P23,0)</f>
        <v>#REF!</v>
      </c>
      <c r="AK23" s="96" t="e">
        <f>IF(#REF!=AK$5,$D23*$P23,0)</f>
        <v>#REF!</v>
      </c>
      <c r="AL23" s="96" t="e">
        <f>IF(#REF!=AL$5,$D23*$P23,0)</f>
        <v>#REF!</v>
      </c>
      <c r="AM23" s="96" t="e">
        <f>IF(#REF!=AM$5,$D23*$P23,0)</f>
        <v>#REF!</v>
      </c>
      <c r="AN23" s="96" t="e">
        <f>IF(#REF!=AN$5,$D23*$P23,0)</f>
        <v>#REF!</v>
      </c>
      <c r="AO23" s="96" t="e">
        <f>IF(#REF!=AO$5,$D23*$P23,0)</f>
        <v>#REF!</v>
      </c>
      <c r="AP23" s="96" t="e">
        <f>IF(#REF!=AP$5,$D23*$P23,0)</f>
        <v>#REF!</v>
      </c>
      <c r="AQ23" s="96" t="e">
        <f>IF(#REF!=AQ$5,$D23*$P23,0)</f>
        <v>#REF!</v>
      </c>
      <c r="AR23" s="96" t="e">
        <f>IF(#REF!=AR$5,$D23*$P23,0)</f>
        <v>#REF!</v>
      </c>
      <c r="AS23" s="96" t="e">
        <f>IF(#REF!=AS$5,$D23*$P23,0)</f>
        <v>#REF!</v>
      </c>
      <c r="AT23" s="96" t="e">
        <f>IF(#REF!=AT$5,$D23*$P23,0)</f>
        <v>#REF!</v>
      </c>
      <c r="AU23" s="96" t="e">
        <f>IF(#REF!=AU$5,$D23*$P23,0)</f>
        <v>#REF!</v>
      </c>
      <c r="AV23" s="96" t="e">
        <f>IF(#REF!=AV$5,$D23*$P23,0)</f>
        <v>#REF!</v>
      </c>
      <c r="AW23" s="96" t="e">
        <f>IF(#REF!=AW$5,$D23*$P23,0)</f>
        <v>#REF!</v>
      </c>
      <c r="AX23" s="96" t="e">
        <f>IF(#REF!=AX$5,$D23*$P23,0)</f>
        <v>#REF!</v>
      </c>
      <c r="AY23" s="98">
        <f t="shared" si="3"/>
        <v>0</v>
      </c>
      <c r="AZ23" s="98">
        <f t="shared" si="3"/>
        <v>0</v>
      </c>
      <c r="BA23" s="98">
        <f t="shared" si="3"/>
        <v>0</v>
      </c>
      <c r="BB23" s="98">
        <f t="shared" si="3"/>
        <v>0</v>
      </c>
      <c r="BC23" s="98">
        <f t="shared" si="3"/>
        <v>0</v>
      </c>
      <c r="BD23" s="98">
        <f t="shared" si="3"/>
        <v>0</v>
      </c>
      <c r="BE23" s="98">
        <f t="shared" si="3"/>
        <v>0</v>
      </c>
      <c r="BF23" s="96" t="e">
        <f>IF(#REF!=BF$5,$D23,0)</f>
        <v>#REF!</v>
      </c>
      <c r="BG23" s="96" t="e">
        <f>IF(#REF!=BG$5,$D23,0)</f>
        <v>#REF!</v>
      </c>
      <c r="BH23" s="96" t="e">
        <f>IF(#REF!=BH$5,$D23,0)</f>
        <v>#REF!</v>
      </c>
      <c r="BI23" s="94" t="e">
        <f>IF(AND(#REF!="인건비",#REF!=BI$5),$D23*$P23,0)</f>
        <v>#REF!</v>
      </c>
      <c r="BJ23" s="94" t="e">
        <f>IF(AND(#REF!="인건비",#REF!=BJ$5),$D23*$P23,0)</f>
        <v>#REF!</v>
      </c>
      <c r="BK23" s="94" t="e">
        <f>IF(AND(#REF!="인건비",#REF!=BK$5),$D23*$P23,0)</f>
        <v>#REF!</v>
      </c>
      <c r="BL23" s="94" t="e">
        <f>IF(AND(#REF!="인건비",#REF!=BL$5),$D23*$P23,0)</f>
        <v>#REF!</v>
      </c>
    </row>
    <row r="24" spans="1:64" ht="16.5" customHeight="1" x14ac:dyDescent="0.15">
      <c r="A24" s="108">
        <v>19</v>
      </c>
      <c r="B24" s="79"/>
      <c r="C24" s="104"/>
      <c r="D24" s="54"/>
      <c r="E24" s="55"/>
      <c r="F24" s="55"/>
      <c r="G24" s="104"/>
      <c r="H24" s="99"/>
      <c r="I24" s="56"/>
      <c r="P24" s="94" t="e">
        <f>IF(#REF!="",0,IF(#REF!="재입금",-1,1))</f>
        <v>#REF!</v>
      </c>
      <c r="Q24" s="96" t="e">
        <f>IF(#REF!=Q$5,$D24*$P24,0)</f>
        <v>#REF!</v>
      </c>
      <c r="R24" s="96" t="e">
        <f>IF(#REF!=R$5,$D24*$P24,0)</f>
        <v>#REF!</v>
      </c>
      <c r="S24" s="96" t="e">
        <f>IF(#REF!=S$5,$D24*$P24,0)</f>
        <v>#REF!</v>
      </c>
      <c r="T24" s="96" t="e">
        <f>IF(#REF!=T$5,$D24*$P24,0)</f>
        <v>#REF!</v>
      </c>
      <c r="U24" s="96" t="e">
        <f>IF(#REF!=U$5,$D24*$P24,0)</f>
        <v>#REF!</v>
      </c>
      <c r="V24" s="96" t="e">
        <f>IF(#REF!=V$5,$D24*$P24,0)</f>
        <v>#REF!</v>
      </c>
      <c r="W24" s="96" t="e">
        <f>IF(#REF!=W$5,$D24*$P24,0)</f>
        <v>#REF!</v>
      </c>
      <c r="X24" s="96" t="e">
        <f>IF(#REF!=X$5,$D24*$P24,0)</f>
        <v>#REF!</v>
      </c>
      <c r="Y24" s="96" t="e">
        <f>IF(#REF!=Y$5,$D24*$P24,0)</f>
        <v>#REF!</v>
      </c>
      <c r="Z24" s="96" t="e">
        <f>IF(#REF!=Z$5,$D24*$P24,0)</f>
        <v>#REF!</v>
      </c>
      <c r="AA24" s="96" t="e">
        <f>IF(#REF!=AA$5,$D24*$P24,0)</f>
        <v>#REF!</v>
      </c>
      <c r="AB24" s="96" t="e">
        <f>IF(#REF!=AB$5,$D24*$P24,0)</f>
        <v>#REF!</v>
      </c>
      <c r="AC24" s="96" t="e">
        <f>IF(#REF!=AC$5,$D24*$P24,0)</f>
        <v>#REF!</v>
      </c>
      <c r="AD24" s="96" t="e">
        <f>IF(#REF!=AD$5,$D24*$P24,0)</f>
        <v>#REF!</v>
      </c>
      <c r="AE24" s="96" t="e">
        <f>IF(#REF!=AE$5,$D24*$P24,0)</f>
        <v>#REF!</v>
      </c>
      <c r="AF24" s="96" t="e">
        <f>IF(#REF!=AF$5,$D24*$P24,0)</f>
        <v>#REF!</v>
      </c>
      <c r="AG24" s="96" t="e">
        <f>IF(#REF!=AG$5,$D24*$P24,0)</f>
        <v>#REF!</v>
      </c>
      <c r="AH24" s="96" t="e">
        <f>IF(#REF!=AH$5,$D24*$P24,0)</f>
        <v>#REF!</v>
      </c>
      <c r="AI24" s="96" t="e">
        <f>IF(#REF!=AI$5,$D24*$P24,0)</f>
        <v>#REF!</v>
      </c>
      <c r="AJ24" s="96" t="e">
        <f>IF(#REF!=AJ$5,$D24*$P24,0)</f>
        <v>#REF!</v>
      </c>
      <c r="AK24" s="96" t="e">
        <f>IF(#REF!=AK$5,$D24*$P24,0)</f>
        <v>#REF!</v>
      </c>
      <c r="AL24" s="96" t="e">
        <f>IF(#REF!=AL$5,$D24*$P24,0)</f>
        <v>#REF!</v>
      </c>
      <c r="AM24" s="96" t="e">
        <f>IF(#REF!=AM$5,$D24*$P24,0)</f>
        <v>#REF!</v>
      </c>
      <c r="AN24" s="96" t="e">
        <f>IF(#REF!=AN$5,$D24*$P24,0)</f>
        <v>#REF!</v>
      </c>
      <c r="AO24" s="96" t="e">
        <f>IF(#REF!=AO$5,$D24*$P24,0)</f>
        <v>#REF!</v>
      </c>
      <c r="AP24" s="96" t="e">
        <f>IF(#REF!=AP$5,$D24*$P24,0)</f>
        <v>#REF!</v>
      </c>
      <c r="AQ24" s="96" t="e">
        <f>IF(#REF!=AQ$5,$D24*$P24,0)</f>
        <v>#REF!</v>
      </c>
      <c r="AR24" s="96" t="e">
        <f>IF(#REF!=AR$5,$D24*$P24,0)</f>
        <v>#REF!</v>
      </c>
      <c r="AS24" s="96" t="e">
        <f>IF(#REF!=AS$5,$D24*$P24,0)</f>
        <v>#REF!</v>
      </c>
      <c r="AT24" s="96" t="e">
        <f>IF(#REF!=AT$5,$D24*$P24,0)</f>
        <v>#REF!</v>
      </c>
      <c r="AU24" s="96" t="e">
        <f>IF(#REF!=AU$5,$D24*$P24,0)</f>
        <v>#REF!</v>
      </c>
      <c r="AV24" s="96" t="e">
        <f>IF(#REF!=AV$5,$D24*$P24,0)</f>
        <v>#REF!</v>
      </c>
      <c r="AW24" s="96" t="e">
        <f>IF(#REF!=AW$5,$D24*$P24,0)</f>
        <v>#REF!</v>
      </c>
      <c r="AX24" s="96" t="e">
        <f>IF(#REF!=AX$5,$D24*$P24,0)</f>
        <v>#REF!</v>
      </c>
      <c r="AY24" s="98">
        <f t="shared" si="3"/>
        <v>0</v>
      </c>
      <c r="AZ24" s="98">
        <f t="shared" si="3"/>
        <v>0</v>
      </c>
      <c r="BA24" s="98">
        <f t="shared" si="3"/>
        <v>0</v>
      </c>
      <c r="BB24" s="98">
        <f t="shared" si="3"/>
        <v>0</v>
      </c>
      <c r="BC24" s="98">
        <f t="shared" si="3"/>
        <v>0</v>
      </c>
      <c r="BD24" s="98">
        <f t="shared" si="3"/>
        <v>0</v>
      </c>
      <c r="BE24" s="98">
        <f t="shared" si="3"/>
        <v>0</v>
      </c>
      <c r="BF24" s="96" t="e">
        <f>IF(#REF!=BF$5,$D24,0)</f>
        <v>#REF!</v>
      </c>
      <c r="BG24" s="96" t="e">
        <f>IF(#REF!=BG$5,$D24,0)</f>
        <v>#REF!</v>
      </c>
      <c r="BH24" s="96" t="e">
        <f>IF(#REF!=BH$5,$D24,0)</f>
        <v>#REF!</v>
      </c>
      <c r="BI24" s="94" t="e">
        <f>IF(AND(#REF!="인건비",#REF!=BI$5),$D24*$P24,0)</f>
        <v>#REF!</v>
      </c>
      <c r="BJ24" s="94" t="e">
        <f>IF(AND(#REF!="인건비",#REF!=BJ$5),$D24*$P24,0)</f>
        <v>#REF!</v>
      </c>
      <c r="BK24" s="94" t="e">
        <f>IF(AND(#REF!="인건비",#REF!=BK$5),$D24*$P24,0)</f>
        <v>#REF!</v>
      </c>
      <c r="BL24" s="94" t="e">
        <f>IF(AND(#REF!="인건비",#REF!=BL$5),$D24*$P24,0)</f>
        <v>#REF!</v>
      </c>
    </row>
    <row r="25" spans="1:64" ht="16.5" customHeight="1" x14ac:dyDescent="0.15">
      <c r="A25" s="108">
        <v>20</v>
      </c>
      <c r="B25" s="79"/>
      <c r="C25" s="104"/>
      <c r="D25" s="54"/>
      <c r="E25" s="55"/>
      <c r="F25" s="55"/>
      <c r="G25" s="104"/>
      <c r="H25" s="99"/>
      <c r="I25" s="56"/>
      <c r="P25" s="94" t="e">
        <f>IF(#REF!="",0,IF(#REF!="재입금",-1,1))</f>
        <v>#REF!</v>
      </c>
      <c r="Q25" s="96" t="e">
        <f>IF(#REF!=Q$5,$D25*$P25,0)</f>
        <v>#REF!</v>
      </c>
      <c r="R25" s="96" t="e">
        <f>IF(#REF!=R$5,$D25*$P25,0)</f>
        <v>#REF!</v>
      </c>
      <c r="S25" s="96" t="e">
        <f>IF(#REF!=S$5,$D25*$P25,0)</f>
        <v>#REF!</v>
      </c>
      <c r="T25" s="96" t="e">
        <f>IF(#REF!=T$5,$D25*$P25,0)</f>
        <v>#REF!</v>
      </c>
      <c r="U25" s="96" t="e">
        <f>IF(#REF!=U$5,$D25*$P25,0)</f>
        <v>#REF!</v>
      </c>
      <c r="V25" s="96" t="e">
        <f>IF(#REF!=V$5,$D25*$P25,0)</f>
        <v>#REF!</v>
      </c>
      <c r="W25" s="96" t="e">
        <f>IF(#REF!=W$5,$D25*$P25,0)</f>
        <v>#REF!</v>
      </c>
      <c r="X25" s="96" t="e">
        <f>IF(#REF!=X$5,$D25*$P25,0)</f>
        <v>#REF!</v>
      </c>
      <c r="Y25" s="96" t="e">
        <f>IF(#REF!=Y$5,$D25*$P25,0)</f>
        <v>#REF!</v>
      </c>
      <c r="Z25" s="96" t="e">
        <f>IF(#REF!=Z$5,$D25*$P25,0)</f>
        <v>#REF!</v>
      </c>
      <c r="AA25" s="96" t="e">
        <f>IF(#REF!=AA$5,$D25*$P25,0)</f>
        <v>#REF!</v>
      </c>
      <c r="AB25" s="96" t="e">
        <f>IF(#REF!=AB$5,$D25*$P25,0)</f>
        <v>#REF!</v>
      </c>
      <c r="AC25" s="96" t="e">
        <f>IF(#REF!=AC$5,$D25*$P25,0)</f>
        <v>#REF!</v>
      </c>
      <c r="AD25" s="96" t="e">
        <f>IF(#REF!=AD$5,$D25*$P25,0)</f>
        <v>#REF!</v>
      </c>
      <c r="AE25" s="96" t="e">
        <f>IF(#REF!=AE$5,$D25*$P25,0)</f>
        <v>#REF!</v>
      </c>
      <c r="AF25" s="96" t="e">
        <f>IF(#REF!=AF$5,$D25*$P25,0)</f>
        <v>#REF!</v>
      </c>
      <c r="AG25" s="96" t="e">
        <f>IF(#REF!=AG$5,$D25*$P25,0)</f>
        <v>#REF!</v>
      </c>
      <c r="AH25" s="96" t="e">
        <f>IF(#REF!=AH$5,$D25*$P25,0)</f>
        <v>#REF!</v>
      </c>
      <c r="AI25" s="96" t="e">
        <f>IF(#REF!=AI$5,$D25*$P25,0)</f>
        <v>#REF!</v>
      </c>
      <c r="AJ25" s="96" t="e">
        <f>IF(#REF!=AJ$5,$D25*$P25,0)</f>
        <v>#REF!</v>
      </c>
      <c r="AK25" s="96" t="e">
        <f>IF(#REF!=AK$5,$D25*$P25,0)</f>
        <v>#REF!</v>
      </c>
      <c r="AL25" s="96" t="e">
        <f>IF(#REF!=AL$5,$D25*$P25,0)</f>
        <v>#REF!</v>
      </c>
      <c r="AM25" s="96" t="e">
        <f>IF(#REF!=AM$5,$D25*$P25,0)</f>
        <v>#REF!</v>
      </c>
      <c r="AN25" s="96" t="e">
        <f>IF(#REF!=AN$5,$D25*$P25,0)</f>
        <v>#REF!</v>
      </c>
      <c r="AO25" s="96" t="e">
        <f>IF(#REF!=AO$5,$D25*$P25,0)</f>
        <v>#REF!</v>
      </c>
      <c r="AP25" s="96" t="e">
        <f>IF(#REF!=AP$5,$D25*$P25,0)</f>
        <v>#REF!</v>
      </c>
      <c r="AQ25" s="96" t="e">
        <f>IF(#REF!=AQ$5,$D25*$P25,0)</f>
        <v>#REF!</v>
      </c>
      <c r="AR25" s="96" t="e">
        <f>IF(#REF!=AR$5,$D25*$P25,0)</f>
        <v>#REF!</v>
      </c>
      <c r="AS25" s="96" t="e">
        <f>IF(#REF!=AS$5,$D25*$P25,0)</f>
        <v>#REF!</v>
      </c>
      <c r="AT25" s="96" t="e">
        <f>IF(#REF!=AT$5,$D25*$P25,0)</f>
        <v>#REF!</v>
      </c>
      <c r="AU25" s="96" t="e">
        <f>IF(#REF!=AU$5,$D25*$P25,0)</f>
        <v>#REF!</v>
      </c>
      <c r="AV25" s="96" t="e">
        <f>IF(#REF!=AV$5,$D25*$P25,0)</f>
        <v>#REF!</v>
      </c>
      <c r="AW25" s="96" t="e">
        <f>IF(#REF!=AW$5,$D25*$P25,0)</f>
        <v>#REF!</v>
      </c>
      <c r="AX25" s="96" t="e">
        <f>IF(#REF!=AX$5,$D25*$P25,0)</f>
        <v>#REF!</v>
      </c>
      <c r="AY25" s="98">
        <f t="shared" si="3"/>
        <v>0</v>
      </c>
      <c r="AZ25" s="98">
        <f t="shared" si="3"/>
        <v>0</v>
      </c>
      <c r="BA25" s="98">
        <f t="shared" si="3"/>
        <v>0</v>
      </c>
      <c r="BB25" s="98">
        <f t="shared" si="3"/>
        <v>0</v>
      </c>
      <c r="BC25" s="98">
        <f t="shared" si="3"/>
        <v>0</v>
      </c>
      <c r="BD25" s="98">
        <f t="shared" si="3"/>
        <v>0</v>
      </c>
      <c r="BE25" s="98">
        <f t="shared" si="3"/>
        <v>0</v>
      </c>
      <c r="BF25" s="96" t="e">
        <f>IF(#REF!=BF$5,$D25,0)</f>
        <v>#REF!</v>
      </c>
      <c r="BG25" s="96" t="e">
        <f>IF(#REF!=BG$5,$D25,0)</f>
        <v>#REF!</v>
      </c>
      <c r="BH25" s="96" t="e">
        <f>IF(#REF!=BH$5,$D25,0)</f>
        <v>#REF!</v>
      </c>
      <c r="BI25" s="94" t="e">
        <f>IF(AND(#REF!="인건비",#REF!=BI$5),$D25*$P25,0)</f>
        <v>#REF!</v>
      </c>
      <c r="BJ25" s="94" t="e">
        <f>IF(AND(#REF!="인건비",#REF!=BJ$5),$D25*$P25,0)</f>
        <v>#REF!</v>
      </c>
      <c r="BK25" s="94" t="e">
        <f>IF(AND(#REF!="인건비",#REF!=BK$5),$D25*$P25,0)</f>
        <v>#REF!</v>
      </c>
      <c r="BL25" s="94" t="e">
        <f>IF(AND(#REF!="인건비",#REF!=BL$5),$D25*$P25,0)</f>
        <v>#REF!</v>
      </c>
    </row>
    <row r="26" spans="1:64" ht="16.5" customHeight="1" x14ac:dyDescent="0.15">
      <c r="A26" s="108">
        <v>21</v>
      </c>
      <c r="B26" s="79"/>
      <c r="C26" s="104"/>
      <c r="D26" s="54"/>
      <c r="E26" s="55"/>
      <c r="F26" s="55"/>
      <c r="G26" s="104"/>
      <c r="H26" s="99"/>
      <c r="I26" s="56"/>
      <c r="P26" s="94" t="e">
        <f>IF(#REF!="",0,IF(#REF!="재입금",-1,1))</f>
        <v>#REF!</v>
      </c>
      <c r="Q26" s="96" t="e">
        <f>IF(#REF!=Q$5,$D26*$P26,0)</f>
        <v>#REF!</v>
      </c>
      <c r="R26" s="96" t="e">
        <f>IF(#REF!=R$5,$D26*$P26,0)</f>
        <v>#REF!</v>
      </c>
      <c r="S26" s="96" t="e">
        <f>IF(#REF!=S$5,$D26*$P26,0)</f>
        <v>#REF!</v>
      </c>
      <c r="T26" s="96" t="e">
        <f>IF(#REF!=T$5,$D26*$P26,0)</f>
        <v>#REF!</v>
      </c>
      <c r="U26" s="96" t="e">
        <f>IF(#REF!=U$5,$D26*$P26,0)</f>
        <v>#REF!</v>
      </c>
      <c r="V26" s="96" t="e">
        <f>IF(#REF!=V$5,$D26*$P26,0)</f>
        <v>#REF!</v>
      </c>
      <c r="W26" s="96" t="e">
        <f>IF(#REF!=W$5,$D26*$P26,0)</f>
        <v>#REF!</v>
      </c>
      <c r="X26" s="96" t="e">
        <f>IF(#REF!=X$5,$D26*$P26,0)</f>
        <v>#REF!</v>
      </c>
      <c r="Y26" s="96" t="e">
        <f>IF(#REF!=Y$5,$D26*$P26,0)</f>
        <v>#REF!</v>
      </c>
      <c r="Z26" s="96" t="e">
        <f>IF(#REF!=Z$5,$D26*$P26,0)</f>
        <v>#REF!</v>
      </c>
      <c r="AA26" s="96" t="e">
        <f>IF(#REF!=AA$5,$D26*$P26,0)</f>
        <v>#REF!</v>
      </c>
      <c r="AB26" s="96" t="e">
        <f>IF(#REF!=AB$5,$D26*$P26,0)</f>
        <v>#REF!</v>
      </c>
      <c r="AC26" s="96" t="e">
        <f>IF(#REF!=AC$5,$D26*$P26,0)</f>
        <v>#REF!</v>
      </c>
      <c r="AD26" s="96" t="e">
        <f>IF(#REF!=AD$5,$D26*$P26,0)</f>
        <v>#REF!</v>
      </c>
      <c r="AE26" s="96" t="e">
        <f>IF(#REF!=AE$5,$D26*$P26,0)</f>
        <v>#REF!</v>
      </c>
      <c r="AF26" s="96" t="e">
        <f>IF(#REF!=AF$5,$D26*$P26,0)</f>
        <v>#REF!</v>
      </c>
      <c r="AG26" s="96" t="e">
        <f>IF(#REF!=AG$5,$D26*$P26,0)</f>
        <v>#REF!</v>
      </c>
      <c r="AH26" s="96" t="e">
        <f>IF(#REF!=AH$5,$D26*$P26,0)</f>
        <v>#REF!</v>
      </c>
      <c r="AI26" s="96" t="e">
        <f>IF(#REF!=AI$5,$D26*$P26,0)</f>
        <v>#REF!</v>
      </c>
      <c r="AJ26" s="96" t="e">
        <f>IF(#REF!=AJ$5,$D26*$P26,0)</f>
        <v>#REF!</v>
      </c>
      <c r="AK26" s="96" t="e">
        <f>IF(#REF!=AK$5,$D26*$P26,0)</f>
        <v>#REF!</v>
      </c>
      <c r="AL26" s="96" t="e">
        <f>IF(#REF!=AL$5,$D26*$P26,0)</f>
        <v>#REF!</v>
      </c>
      <c r="AM26" s="96" t="e">
        <f>IF(#REF!=AM$5,$D26*$P26,0)</f>
        <v>#REF!</v>
      </c>
      <c r="AN26" s="96" t="e">
        <f>IF(#REF!=AN$5,$D26*$P26,0)</f>
        <v>#REF!</v>
      </c>
      <c r="AO26" s="96" t="e">
        <f>IF(#REF!=AO$5,$D26*$P26,0)</f>
        <v>#REF!</v>
      </c>
      <c r="AP26" s="96" t="e">
        <f>IF(#REF!=AP$5,$D26*$P26,0)</f>
        <v>#REF!</v>
      </c>
      <c r="AQ26" s="96" t="e">
        <f>IF(#REF!=AQ$5,$D26*$P26,0)</f>
        <v>#REF!</v>
      </c>
      <c r="AR26" s="96" t="e">
        <f>IF(#REF!=AR$5,$D26*$P26,0)</f>
        <v>#REF!</v>
      </c>
      <c r="AS26" s="96" t="e">
        <f>IF(#REF!=AS$5,$D26*$P26,0)</f>
        <v>#REF!</v>
      </c>
      <c r="AT26" s="96" t="e">
        <f>IF(#REF!=AT$5,$D26*$P26,0)</f>
        <v>#REF!</v>
      </c>
      <c r="AU26" s="96" t="e">
        <f>IF(#REF!=AU$5,$D26*$P26,0)</f>
        <v>#REF!</v>
      </c>
      <c r="AV26" s="96" t="e">
        <f>IF(#REF!=AV$5,$D26*$P26,0)</f>
        <v>#REF!</v>
      </c>
      <c r="AW26" s="96" t="e">
        <f>IF(#REF!=AW$5,$D26*$P26,0)</f>
        <v>#REF!</v>
      </c>
      <c r="AX26" s="96" t="e">
        <f>IF(#REF!=AX$5,$D26*$P26,0)</f>
        <v>#REF!</v>
      </c>
      <c r="AY26" s="98">
        <f t="shared" ref="AY26:BE35" si="4">IF($C26=AY$5,$D26*$P26,0)</f>
        <v>0</v>
      </c>
      <c r="AZ26" s="98">
        <f t="shared" si="4"/>
        <v>0</v>
      </c>
      <c r="BA26" s="98">
        <f t="shared" si="4"/>
        <v>0</v>
      </c>
      <c r="BB26" s="98">
        <f t="shared" si="4"/>
        <v>0</v>
      </c>
      <c r="BC26" s="98">
        <f t="shared" si="4"/>
        <v>0</v>
      </c>
      <c r="BD26" s="98">
        <f t="shared" si="4"/>
        <v>0</v>
      </c>
      <c r="BE26" s="98">
        <f t="shared" si="4"/>
        <v>0</v>
      </c>
      <c r="BF26" s="96" t="e">
        <f>IF(#REF!=BF$5,$D26,0)</f>
        <v>#REF!</v>
      </c>
      <c r="BG26" s="96" t="e">
        <f>IF(#REF!=BG$5,$D26,0)</f>
        <v>#REF!</v>
      </c>
      <c r="BH26" s="96" t="e">
        <f>IF(#REF!=BH$5,$D26,0)</f>
        <v>#REF!</v>
      </c>
      <c r="BI26" s="94" t="e">
        <f>IF(AND(#REF!="인건비",#REF!=BI$5),$D26*$P26,0)</f>
        <v>#REF!</v>
      </c>
      <c r="BJ26" s="94" t="e">
        <f>IF(AND(#REF!="인건비",#REF!=BJ$5),$D26*$P26,0)</f>
        <v>#REF!</v>
      </c>
      <c r="BK26" s="94" t="e">
        <f>IF(AND(#REF!="인건비",#REF!=BK$5),$D26*$P26,0)</f>
        <v>#REF!</v>
      </c>
      <c r="BL26" s="94" t="e">
        <f>IF(AND(#REF!="인건비",#REF!=BL$5),$D26*$P26,0)</f>
        <v>#REF!</v>
      </c>
    </row>
    <row r="27" spans="1:64" ht="16.5" customHeight="1" x14ac:dyDescent="0.15">
      <c r="A27" s="108">
        <v>22</v>
      </c>
      <c r="B27" s="79"/>
      <c r="C27" s="104"/>
      <c r="D27" s="54"/>
      <c r="E27" s="55"/>
      <c r="F27" s="55"/>
      <c r="G27" s="104"/>
      <c r="H27" s="99"/>
      <c r="I27" s="56"/>
      <c r="P27" s="94" t="e">
        <f>IF(#REF!="",0,IF(#REF!="재입금",-1,1))</f>
        <v>#REF!</v>
      </c>
      <c r="Q27" s="96" t="e">
        <f>IF(#REF!=Q$5,$D27*$P27,0)</f>
        <v>#REF!</v>
      </c>
      <c r="R27" s="96" t="e">
        <f>IF(#REF!=R$5,$D27*$P27,0)</f>
        <v>#REF!</v>
      </c>
      <c r="S27" s="96" t="e">
        <f>IF(#REF!=S$5,$D27*$P27,0)</f>
        <v>#REF!</v>
      </c>
      <c r="T27" s="96" t="e">
        <f>IF(#REF!=T$5,$D27*$P27,0)</f>
        <v>#REF!</v>
      </c>
      <c r="U27" s="96" t="e">
        <f>IF(#REF!=U$5,$D27*$P27,0)</f>
        <v>#REF!</v>
      </c>
      <c r="V27" s="96" t="e">
        <f>IF(#REF!=V$5,$D27*$P27,0)</f>
        <v>#REF!</v>
      </c>
      <c r="W27" s="96" t="e">
        <f>IF(#REF!=W$5,$D27*$P27,0)</f>
        <v>#REF!</v>
      </c>
      <c r="X27" s="96" t="e">
        <f>IF(#REF!=X$5,$D27*$P27,0)</f>
        <v>#REF!</v>
      </c>
      <c r="Y27" s="96" t="e">
        <f>IF(#REF!=Y$5,$D27*$P27,0)</f>
        <v>#REF!</v>
      </c>
      <c r="Z27" s="96" t="e">
        <f>IF(#REF!=Z$5,$D27*$P27,0)</f>
        <v>#REF!</v>
      </c>
      <c r="AA27" s="96" t="e">
        <f>IF(#REF!=AA$5,$D27*$P27,0)</f>
        <v>#REF!</v>
      </c>
      <c r="AB27" s="96" t="e">
        <f>IF(#REF!=AB$5,$D27*$P27,0)</f>
        <v>#REF!</v>
      </c>
      <c r="AC27" s="96" t="e">
        <f>IF(#REF!=AC$5,$D27*$P27,0)</f>
        <v>#REF!</v>
      </c>
      <c r="AD27" s="96" t="e">
        <f>IF(#REF!=AD$5,$D27*$P27,0)</f>
        <v>#REF!</v>
      </c>
      <c r="AE27" s="96" t="e">
        <f>IF(#REF!=AE$5,$D27*$P27,0)</f>
        <v>#REF!</v>
      </c>
      <c r="AF27" s="96" t="e">
        <f>IF(#REF!=AF$5,$D27*$P27,0)</f>
        <v>#REF!</v>
      </c>
      <c r="AG27" s="96" t="e">
        <f>IF(#REF!=AG$5,$D27*$P27,0)</f>
        <v>#REF!</v>
      </c>
      <c r="AH27" s="96" t="e">
        <f>IF(#REF!=AH$5,$D27*$P27,0)</f>
        <v>#REF!</v>
      </c>
      <c r="AI27" s="96" t="e">
        <f>IF(#REF!=AI$5,$D27*$P27,0)</f>
        <v>#REF!</v>
      </c>
      <c r="AJ27" s="96" t="e">
        <f>IF(#REF!=AJ$5,$D27*$P27,0)</f>
        <v>#REF!</v>
      </c>
      <c r="AK27" s="96" t="e">
        <f>IF(#REF!=AK$5,$D27*$P27,0)</f>
        <v>#REF!</v>
      </c>
      <c r="AL27" s="96" t="e">
        <f>IF(#REF!=AL$5,$D27*$P27,0)</f>
        <v>#REF!</v>
      </c>
      <c r="AM27" s="96" t="e">
        <f>IF(#REF!=AM$5,$D27*$P27,0)</f>
        <v>#REF!</v>
      </c>
      <c r="AN27" s="96" t="e">
        <f>IF(#REF!=AN$5,$D27*$P27,0)</f>
        <v>#REF!</v>
      </c>
      <c r="AO27" s="96" t="e">
        <f>IF(#REF!=AO$5,$D27*$P27,0)</f>
        <v>#REF!</v>
      </c>
      <c r="AP27" s="96" t="e">
        <f>IF(#REF!=AP$5,$D27*$P27,0)</f>
        <v>#REF!</v>
      </c>
      <c r="AQ27" s="96" t="e">
        <f>IF(#REF!=AQ$5,$D27*$P27,0)</f>
        <v>#REF!</v>
      </c>
      <c r="AR27" s="96" t="e">
        <f>IF(#REF!=AR$5,$D27*$P27,0)</f>
        <v>#REF!</v>
      </c>
      <c r="AS27" s="96" t="e">
        <f>IF(#REF!=AS$5,$D27*$P27,0)</f>
        <v>#REF!</v>
      </c>
      <c r="AT27" s="96" t="e">
        <f>IF(#REF!=AT$5,$D27*$P27,0)</f>
        <v>#REF!</v>
      </c>
      <c r="AU27" s="96" t="e">
        <f>IF(#REF!=AU$5,$D27*$P27,0)</f>
        <v>#REF!</v>
      </c>
      <c r="AV27" s="96" t="e">
        <f>IF(#REF!=AV$5,$D27*$P27,0)</f>
        <v>#REF!</v>
      </c>
      <c r="AW27" s="96" t="e">
        <f>IF(#REF!=AW$5,$D27*$P27,0)</f>
        <v>#REF!</v>
      </c>
      <c r="AX27" s="96" t="e">
        <f>IF(#REF!=AX$5,$D27*$P27,0)</f>
        <v>#REF!</v>
      </c>
      <c r="AY27" s="98">
        <f t="shared" si="4"/>
        <v>0</v>
      </c>
      <c r="AZ27" s="98">
        <f t="shared" si="4"/>
        <v>0</v>
      </c>
      <c r="BA27" s="98">
        <f t="shared" si="4"/>
        <v>0</v>
      </c>
      <c r="BB27" s="98">
        <f t="shared" si="4"/>
        <v>0</v>
      </c>
      <c r="BC27" s="98">
        <f t="shared" si="4"/>
        <v>0</v>
      </c>
      <c r="BD27" s="98">
        <f t="shared" si="4"/>
        <v>0</v>
      </c>
      <c r="BE27" s="98">
        <f t="shared" si="4"/>
        <v>0</v>
      </c>
      <c r="BF27" s="96" t="e">
        <f>IF(#REF!=BF$5,$D27,0)</f>
        <v>#REF!</v>
      </c>
      <c r="BG27" s="96" t="e">
        <f>IF(#REF!=BG$5,$D27,0)</f>
        <v>#REF!</v>
      </c>
      <c r="BH27" s="96" t="e">
        <f>IF(#REF!=BH$5,$D27,0)</f>
        <v>#REF!</v>
      </c>
      <c r="BI27" s="94" t="e">
        <f>IF(AND(#REF!="인건비",#REF!=BI$5),$D27*$P27,0)</f>
        <v>#REF!</v>
      </c>
      <c r="BJ27" s="94" t="e">
        <f>IF(AND(#REF!="인건비",#REF!=BJ$5),$D27*$P27,0)</f>
        <v>#REF!</v>
      </c>
      <c r="BK27" s="94" t="e">
        <f>IF(AND(#REF!="인건비",#REF!=BK$5),$D27*$P27,0)</f>
        <v>#REF!</v>
      </c>
      <c r="BL27" s="94" t="e">
        <f>IF(AND(#REF!="인건비",#REF!=BL$5),$D27*$P27,0)</f>
        <v>#REF!</v>
      </c>
    </row>
    <row r="28" spans="1:64" ht="16.5" customHeight="1" x14ac:dyDescent="0.15">
      <c r="A28" s="108">
        <v>23</v>
      </c>
      <c r="B28" s="79"/>
      <c r="C28" s="104"/>
      <c r="D28" s="54"/>
      <c r="E28" s="55"/>
      <c r="F28" s="55"/>
      <c r="G28" s="104"/>
      <c r="H28" s="99"/>
      <c r="I28" s="56"/>
      <c r="P28" s="94" t="e">
        <f>IF(#REF!="",0,IF(#REF!="재입금",-1,1))</f>
        <v>#REF!</v>
      </c>
      <c r="Q28" s="96" t="e">
        <f>IF(#REF!=Q$5,$D28*$P28,0)</f>
        <v>#REF!</v>
      </c>
      <c r="R28" s="96" t="e">
        <f>IF(#REF!=R$5,$D28*$P28,0)</f>
        <v>#REF!</v>
      </c>
      <c r="S28" s="96" t="e">
        <f>IF(#REF!=S$5,$D28*$P28,0)</f>
        <v>#REF!</v>
      </c>
      <c r="T28" s="96" t="e">
        <f>IF(#REF!=T$5,$D28*$P28,0)</f>
        <v>#REF!</v>
      </c>
      <c r="U28" s="96" t="e">
        <f>IF(#REF!=U$5,$D28*$P28,0)</f>
        <v>#REF!</v>
      </c>
      <c r="V28" s="96" t="e">
        <f>IF(#REF!=V$5,$D28*$P28,0)</f>
        <v>#REF!</v>
      </c>
      <c r="W28" s="96" t="e">
        <f>IF(#REF!=W$5,$D28*$P28,0)</f>
        <v>#REF!</v>
      </c>
      <c r="X28" s="96" t="e">
        <f>IF(#REF!=X$5,$D28*$P28,0)</f>
        <v>#REF!</v>
      </c>
      <c r="Y28" s="96" t="e">
        <f>IF(#REF!=Y$5,$D28*$P28,0)</f>
        <v>#REF!</v>
      </c>
      <c r="Z28" s="96" t="e">
        <f>IF(#REF!=Z$5,$D28*$P28,0)</f>
        <v>#REF!</v>
      </c>
      <c r="AA28" s="96" t="e">
        <f>IF(#REF!=AA$5,$D28*$P28,0)</f>
        <v>#REF!</v>
      </c>
      <c r="AB28" s="96" t="e">
        <f>IF(#REF!=AB$5,$D28*$P28,0)</f>
        <v>#REF!</v>
      </c>
      <c r="AC28" s="96" t="e">
        <f>IF(#REF!=AC$5,$D28*$P28,0)</f>
        <v>#REF!</v>
      </c>
      <c r="AD28" s="96" t="e">
        <f>IF(#REF!=AD$5,$D28*$P28,0)</f>
        <v>#REF!</v>
      </c>
      <c r="AE28" s="96" t="e">
        <f>IF(#REF!=AE$5,$D28*$P28,0)</f>
        <v>#REF!</v>
      </c>
      <c r="AF28" s="96" t="e">
        <f>IF(#REF!=AF$5,$D28*$P28,0)</f>
        <v>#REF!</v>
      </c>
      <c r="AG28" s="96" t="e">
        <f>IF(#REF!=AG$5,$D28*$P28,0)</f>
        <v>#REF!</v>
      </c>
      <c r="AH28" s="96" t="e">
        <f>IF(#REF!=AH$5,$D28*$P28,0)</f>
        <v>#REF!</v>
      </c>
      <c r="AI28" s="96" t="e">
        <f>IF(#REF!=AI$5,$D28*$P28,0)</f>
        <v>#REF!</v>
      </c>
      <c r="AJ28" s="96" t="e">
        <f>IF(#REF!=AJ$5,$D28*$P28,0)</f>
        <v>#REF!</v>
      </c>
      <c r="AK28" s="96" t="e">
        <f>IF(#REF!=AK$5,$D28*$P28,0)</f>
        <v>#REF!</v>
      </c>
      <c r="AL28" s="96" t="e">
        <f>IF(#REF!=AL$5,$D28*$P28,0)</f>
        <v>#REF!</v>
      </c>
      <c r="AM28" s="96" t="e">
        <f>IF(#REF!=AM$5,$D28*$P28,0)</f>
        <v>#REF!</v>
      </c>
      <c r="AN28" s="96" t="e">
        <f>IF(#REF!=AN$5,$D28*$P28,0)</f>
        <v>#REF!</v>
      </c>
      <c r="AO28" s="96" t="e">
        <f>IF(#REF!=AO$5,$D28*$P28,0)</f>
        <v>#REF!</v>
      </c>
      <c r="AP28" s="96" t="e">
        <f>IF(#REF!=AP$5,$D28*$P28,0)</f>
        <v>#REF!</v>
      </c>
      <c r="AQ28" s="96" t="e">
        <f>IF(#REF!=AQ$5,$D28*$P28,0)</f>
        <v>#REF!</v>
      </c>
      <c r="AR28" s="96" t="e">
        <f>IF(#REF!=AR$5,$D28*$P28,0)</f>
        <v>#REF!</v>
      </c>
      <c r="AS28" s="96" t="e">
        <f>IF(#REF!=AS$5,$D28*$P28,0)</f>
        <v>#REF!</v>
      </c>
      <c r="AT28" s="96" t="e">
        <f>IF(#REF!=AT$5,$D28*$P28,0)</f>
        <v>#REF!</v>
      </c>
      <c r="AU28" s="96" t="e">
        <f>IF(#REF!=AU$5,$D28*$P28,0)</f>
        <v>#REF!</v>
      </c>
      <c r="AV28" s="96" t="e">
        <f>IF(#REF!=AV$5,$D28*$P28,0)</f>
        <v>#REF!</v>
      </c>
      <c r="AW28" s="96" t="e">
        <f>IF(#REF!=AW$5,$D28*$P28,0)</f>
        <v>#REF!</v>
      </c>
      <c r="AX28" s="96" t="e">
        <f>IF(#REF!=AX$5,$D28*$P28,0)</f>
        <v>#REF!</v>
      </c>
      <c r="AY28" s="98">
        <f t="shared" si="4"/>
        <v>0</v>
      </c>
      <c r="AZ28" s="98">
        <f t="shared" si="4"/>
        <v>0</v>
      </c>
      <c r="BA28" s="98">
        <f t="shared" si="4"/>
        <v>0</v>
      </c>
      <c r="BB28" s="98">
        <f t="shared" si="4"/>
        <v>0</v>
      </c>
      <c r="BC28" s="98">
        <f t="shared" si="4"/>
        <v>0</v>
      </c>
      <c r="BD28" s="98">
        <f t="shared" si="4"/>
        <v>0</v>
      </c>
      <c r="BE28" s="98">
        <f t="shared" si="4"/>
        <v>0</v>
      </c>
      <c r="BF28" s="96" t="e">
        <f>IF(#REF!=BF$5,$D28,0)</f>
        <v>#REF!</v>
      </c>
      <c r="BG28" s="96" t="e">
        <f>IF(#REF!=BG$5,$D28,0)</f>
        <v>#REF!</v>
      </c>
      <c r="BH28" s="96" t="e">
        <f>IF(#REF!=BH$5,$D28,0)</f>
        <v>#REF!</v>
      </c>
      <c r="BI28" s="94" t="e">
        <f>IF(AND(#REF!="인건비",#REF!=BI$5),$D28*$P28,0)</f>
        <v>#REF!</v>
      </c>
      <c r="BJ28" s="94" t="e">
        <f>IF(AND(#REF!="인건비",#REF!=BJ$5),$D28*$P28,0)</f>
        <v>#REF!</v>
      </c>
      <c r="BK28" s="94" t="e">
        <f>IF(AND(#REF!="인건비",#REF!=BK$5),$D28*$P28,0)</f>
        <v>#REF!</v>
      </c>
      <c r="BL28" s="94" t="e">
        <f>IF(AND(#REF!="인건비",#REF!=BL$5),$D28*$P28,0)</f>
        <v>#REF!</v>
      </c>
    </row>
    <row r="29" spans="1:64" ht="16.5" customHeight="1" x14ac:dyDescent="0.15">
      <c r="A29" s="108">
        <v>24</v>
      </c>
      <c r="B29" s="79"/>
      <c r="C29" s="104"/>
      <c r="D29" s="54"/>
      <c r="E29" s="55"/>
      <c r="F29" s="55"/>
      <c r="G29" s="104"/>
      <c r="H29" s="99"/>
      <c r="I29" s="56"/>
      <c r="P29" s="94" t="e">
        <f>IF(#REF!="",0,IF(#REF!="재입금",-1,1))</f>
        <v>#REF!</v>
      </c>
      <c r="Q29" s="96" t="e">
        <f>IF(#REF!=Q$5,$D29*$P29,0)</f>
        <v>#REF!</v>
      </c>
      <c r="R29" s="96" t="e">
        <f>IF(#REF!=R$5,$D29*$P29,0)</f>
        <v>#REF!</v>
      </c>
      <c r="S29" s="96" t="e">
        <f>IF(#REF!=S$5,$D29*$P29,0)</f>
        <v>#REF!</v>
      </c>
      <c r="T29" s="96" t="e">
        <f>IF(#REF!=T$5,$D29*$P29,0)</f>
        <v>#REF!</v>
      </c>
      <c r="U29" s="96" t="e">
        <f>IF(#REF!=U$5,$D29*$P29,0)</f>
        <v>#REF!</v>
      </c>
      <c r="V29" s="96" t="e">
        <f>IF(#REF!=V$5,$D29*$P29,0)</f>
        <v>#REF!</v>
      </c>
      <c r="W29" s="96" t="e">
        <f>IF(#REF!=W$5,$D29*$P29,0)</f>
        <v>#REF!</v>
      </c>
      <c r="X29" s="96" t="e">
        <f>IF(#REF!=X$5,$D29*$P29,0)</f>
        <v>#REF!</v>
      </c>
      <c r="Y29" s="96" t="e">
        <f>IF(#REF!=Y$5,$D29*$P29,0)</f>
        <v>#REF!</v>
      </c>
      <c r="Z29" s="96" t="e">
        <f>IF(#REF!=Z$5,$D29*$P29,0)</f>
        <v>#REF!</v>
      </c>
      <c r="AA29" s="96" t="e">
        <f>IF(#REF!=AA$5,$D29*$P29,0)</f>
        <v>#REF!</v>
      </c>
      <c r="AB29" s="96" t="e">
        <f>IF(#REF!=AB$5,$D29*$P29,0)</f>
        <v>#REF!</v>
      </c>
      <c r="AC29" s="96" t="e">
        <f>IF(#REF!=AC$5,$D29*$P29,0)</f>
        <v>#REF!</v>
      </c>
      <c r="AD29" s="96" t="e">
        <f>IF(#REF!=AD$5,$D29*$P29,0)</f>
        <v>#REF!</v>
      </c>
      <c r="AE29" s="96" t="e">
        <f>IF(#REF!=AE$5,$D29*$P29,0)</f>
        <v>#REF!</v>
      </c>
      <c r="AF29" s="96" t="e">
        <f>IF(#REF!=AF$5,$D29*$P29,0)</f>
        <v>#REF!</v>
      </c>
      <c r="AG29" s="96" t="e">
        <f>IF(#REF!=AG$5,$D29*$P29,0)</f>
        <v>#REF!</v>
      </c>
      <c r="AH29" s="96" t="e">
        <f>IF(#REF!=AH$5,$D29*$P29,0)</f>
        <v>#REF!</v>
      </c>
      <c r="AI29" s="96" t="e">
        <f>IF(#REF!=AI$5,$D29*$P29,0)</f>
        <v>#REF!</v>
      </c>
      <c r="AJ29" s="96" t="e">
        <f>IF(#REF!=AJ$5,$D29*$P29,0)</f>
        <v>#REF!</v>
      </c>
      <c r="AK29" s="96" t="e">
        <f>IF(#REF!=AK$5,$D29*$P29,0)</f>
        <v>#REF!</v>
      </c>
      <c r="AL29" s="96" t="e">
        <f>IF(#REF!=AL$5,$D29*$P29,0)</f>
        <v>#REF!</v>
      </c>
      <c r="AM29" s="96" t="e">
        <f>IF(#REF!=AM$5,$D29*$P29,0)</f>
        <v>#REF!</v>
      </c>
      <c r="AN29" s="96" t="e">
        <f>IF(#REF!=AN$5,$D29*$P29,0)</f>
        <v>#REF!</v>
      </c>
      <c r="AO29" s="96" t="e">
        <f>IF(#REF!=AO$5,$D29*$P29,0)</f>
        <v>#REF!</v>
      </c>
      <c r="AP29" s="96" t="e">
        <f>IF(#REF!=AP$5,$D29*$P29,0)</f>
        <v>#REF!</v>
      </c>
      <c r="AQ29" s="96" t="e">
        <f>IF(#REF!=AQ$5,$D29*$P29,0)</f>
        <v>#REF!</v>
      </c>
      <c r="AR29" s="96" t="e">
        <f>IF(#REF!=AR$5,$D29*$P29,0)</f>
        <v>#REF!</v>
      </c>
      <c r="AS29" s="96" t="e">
        <f>IF(#REF!=AS$5,$D29*$P29,0)</f>
        <v>#REF!</v>
      </c>
      <c r="AT29" s="96" t="e">
        <f>IF(#REF!=AT$5,$D29*$P29,0)</f>
        <v>#REF!</v>
      </c>
      <c r="AU29" s="96" t="e">
        <f>IF(#REF!=AU$5,$D29*$P29,0)</f>
        <v>#REF!</v>
      </c>
      <c r="AV29" s="96" t="e">
        <f>IF(#REF!=AV$5,$D29*$P29,0)</f>
        <v>#REF!</v>
      </c>
      <c r="AW29" s="96" t="e">
        <f>IF(#REF!=AW$5,$D29*$P29,0)</f>
        <v>#REF!</v>
      </c>
      <c r="AX29" s="96" t="e">
        <f>IF(#REF!=AX$5,$D29*$P29,0)</f>
        <v>#REF!</v>
      </c>
      <c r="AY29" s="98">
        <f t="shared" si="4"/>
        <v>0</v>
      </c>
      <c r="AZ29" s="98">
        <f t="shared" si="4"/>
        <v>0</v>
      </c>
      <c r="BA29" s="98">
        <f t="shared" si="4"/>
        <v>0</v>
      </c>
      <c r="BB29" s="98">
        <f t="shared" si="4"/>
        <v>0</v>
      </c>
      <c r="BC29" s="98">
        <f t="shared" si="4"/>
        <v>0</v>
      </c>
      <c r="BD29" s="98">
        <f t="shared" si="4"/>
        <v>0</v>
      </c>
      <c r="BE29" s="98">
        <f t="shared" si="4"/>
        <v>0</v>
      </c>
      <c r="BF29" s="96" t="e">
        <f>IF(#REF!=BF$5,$D29,0)</f>
        <v>#REF!</v>
      </c>
      <c r="BG29" s="96" t="e">
        <f>IF(#REF!=BG$5,$D29,0)</f>
        <v>#REF!</v>
      </c>
      <c r="BH29" s="96" t="e">
        <f>IF(#REF!=BH$5,$D29,0)</f>
        <v>#REF!</v>
      </c>
      <c r="BI29" s="94" t="e">
        <f>IF(AND(#REF!="인건비",#REF!=BI$5),$D29*$P29,0)</f>
        <v>#REF!</v>
      </c>
      <c r="BJ29" s="94" t="e">
        <f>IF(AND(#REF!="인건비",#REF!=BJ$5),$D29*$P29,0)</f>
        <v>#REF!</v>
      </c>
      <c r="BK29" s="94" t="e">
        <f>IF(AND(#REF!="인건비",#REF!=BK$5),$D29*$P29,0)</f>
        <v>#REF!</v>
      </c>
      <c r="BL29" s="94" t="e">
        <f>IF(AND(#REF!="인건비",#REF!=BL$5),$D29*$P29,0)</f>
        <v>#REF!</v>
      </c>
    </row>
    <row r="30" spans="1:64" ht="16.5" customHeight="1" x14ac:dyDescent="0.15">
      <c r="A30" s="108">
        <v>25</v>
      </c>
      <c r="B30" s="79"/>
      <c r="C30" s="104"/>
      <c r="D30" s="54"/>
      <c r="E30" s="55"/>
      <c r="F30" s="55"/>
      <c r="G30" s="104"/>
      <c r="H30" s="99"/>
      <c r="I30" s="56"/>
      <c r="P30" s="94" t="e">
        <f>IF(#REF!="",0,IF(#REF!="재입금",-1,1))</f>
        <v>#REF!</v>
      </c>
      <c r="Q30" s="96" t="e">
        <f>IF(#REF!=Q$5,$D30*$P30,0)</f>
        <v>#REF!</v>
      </c>
      <c r="R30" s="96" t="e">
        <f>IF(#REF!=R$5,$D30*$P30,0)</f>
        <v>#REF!</v>
      </c>
      <c r="S30" s="96" t="e">
        <f>IF(#REF!=S$5,$D30*$P30,0)</f>
        <v>#REF!</v>
      </c>
      <c r="T30" s="96" t="e">
        <f>IF(#REF!=T$5,$D30*$P30,0)</f>
        <v>#REF!</v>
      </c>
      <c r="U30" s="96" t="e">
        <f>IF(#REF!=U$5,$D30*$P30,0)</f>
        <v>#REF!</v>
      </c>
      <c r="V30" s="96" t="e">
        <f>IF(#REF!=V$5,$D30*$P30,0)</f>
        <v>#REF!</v>
      </c>
      <c r="W30" s="96" t="e">
        <f>IF(#REF!=W$5,$D30*$P30,0)</f>
        <v>#REF!</v>
      </c>
      <c r="X30" s="96" t="e">
        <f>IF(#REF!=X$5,$D30*$P30,0)</f>
        <v>#REF!</v>
      </c>
      <c r="Y30" s="96" t="e">
        <f>IF(#REF!=Y$5,$D30*$P30,0)</f>
        <v>#REF!</v>
      </c>
      <c r="Z30" s="96" t="e">
        <f>IF(#REF!=Z$5,$D30*$P30,0)</f>
        <v>#REF!</v>
      </c>
      <c r="AA30" s="96" t="e">
        <f>IF(#REF!=AA$5,$D30*$P30,0)</f>
        <v>#REF!</v>
      </c>
      <c r="AB30" s="96" t="e">
        <f>IF(#REF!=AB$5,$D30*$P30,0)</f>
        <v>#REF!</v>
      </c>
      <c r="AC30" s="96" t="e">
        <f>IF(#REF!=AC$5,$D30*$P30,0)</f>
        <v>#REF!</v>
      </c>
      <c r="AD30" s="96" t="e">
        <f>IF(#REF!=AD$5,$D30*$P30,0)</f>
        <v>#REF!</v>
      </c>
      <c r="AE30" s="96" t="e">
        <f>IF(#REF!=AE$5,$D30*$P30,0)</f>
        <v>#REF!</v>
      </c>
      <c r="AF30" s="96" t="e">
        <f>IF(#REF!=AF$5,$D30*$P30,0)</f>
        <v>#REF!</v>
      </c>
      <c r="AG30" s="96" t="e">
        <f>IF(#REF!=AG$5,$D30*$P30,0)</f>
        <v>#REF!</v>
      </c>
      <c r="AH30" s="96" t="e">
        <f>IF(#REF!=AH$5,$D30*$P30,0)</f>
        <v>#REF!</v>
      </c>
      <c r="AI30" s="96" t="e">
        <f>IF(#REF!=AI$5,$D30*$P30,0)</f>
        <v>#REF!</v>
      </c>
      <c r="AJ30" s="96" t="e">
        <f>IF(#REF!=AJ$5,$D30*$P30,0)</f>
        <v>#REF!</v>
      </c>
      <c r="AK30" s="96" t="e">
        <f>IF(#REF!=AK$5,$D30*$P30,0)</f>
        <v>#REF!</v>
      </c>
      <c r="AL30" s="96" t="e">
        <f>IF(#REF!=AL$5,$D30*$P30,0)</f>
        <v>#REF!</v>
      </c>
      <c r="AM30" s="96" t="e">
        <f>IF(#REF!=AM$5,$D30*$P30,0)</f>
        <v>#REF!</v>
      </c>
      <c r="AN30" s="96" t="e">
        <f>IF(#REF!=AN$5,$D30*$P30,0)</f>
        <v>#REF!</v>
      </c>
      <c r="AO30" s="96" t="e">
        <f>IF(#REF!=AO$5,$D30*$P30,0)</f>
        <v>#REF!</v>
      </c>
      <c r="AP30" s="96" t="e">
        <f>IF(#REF!=AP$5,$D30*$P30,0)</f>
        <v>#REF!</v>
      </c>
      <c r="AQ30" s="96" t="e">
        <f>IF(#REF!=AQ$5,$D30*$P30,0)</f>
        <v>#REF!</v>
      </c>
      <c r="AR30" s="96" t="e">
        <f>IF(#REF!=AR$5,$D30*$P30,0)</f>
        <v>#REF!</v>
      </c>
      <c r="AS30" s="96" t="e">
        <f>IF(#REF!=AS$5,$D30*$P30,0)</f>
        <v>#REF!</v>
      </c>
      <c r="AT30" s="96" t="e">
        <f>IF(#REF!=AT$5,$D30*$P30,0)</f>
        <v>#REF!</v>
      </c>
      <c r="AU30" s="96" t="e">
        <f>IF(#REF!=AU$5,$D30*$P30,0)</f>
        <v>#REF!</v>
      </c>
      <c r="AV30" s="96" t="e">
        <f>IF(#REF!=AV$5,$D30*$P30,0)</f>
        <v>#REF!</v>
      </c>
      <c r="AW30" s="96" t="e">
        <f>IF(#REF!=AW$5,$D30*$P30,0)</f>
        <v>#REF!</v>
      </c>
      <c r="AX30" s="96" t="e">
        <f>IF(#REF!=AX$5,$D30*$P30,0)</f>
        <v>#REF!</v>
      </c>
      <c r="AY30" s="98">
        <f t="shared" si="4"/>
        <v>0</v>
      </c>
      <c r="AZ30" s="98">
        <f t="shared" si="4"/>
        <v>0</v>
      </c>
      <c r="BA30" s="98">
        <f t="shared" si="4"/>
        <v>0</v>
      </c>
      <c r="BB30" s="98">
        <f t="shared" si="4"/>
        <v>0</v>
      </c>
      <c r="BC30" s="98">
        <f t="shared" si="4"/>
        <v>0</v>
      </c>
      <c r="BD30" s="98">
        <f t="shared" si="4"/>
        <v>0</v>
      </c>
      <c r="BE30" s="98">
        <f t="shared" si="4"/>
        <v>0</v>
      </c>
      <c r="BF30" s="96" t="e">
        <f>IF(#REF!=BF$5,$D30,0)</f>
        <v>#REF!</v>
      </c>
      <c r="BG30" s="96" t="e">
        <f>IF(#REF!=BG$5,$D30,0)</f>
        <v>#REF!</v>
      </c>
      <c r="BH30" s="96" t="e">
        <f>IF(#REF!=BH$5,$D30,0)</f>
        <v>#REF!</v>
      </c>
      <c r="BI30" s="94" t="e">
        <f>IF(AND(#REF!="인건비",#REF!=BI$5),$D30*$P30,0)</f>
        <v>#REF!</v>
      </c>
      <c r="BJ30" s="94" t="e">
        <f>IF(AND(#REF!="인건비",#REF!=BJ$5),$D30*$P30,0)</f>
        <v>#REF!</v>
      </c>
      <c r="BK30" s="94" t="e">
        <f>IF(AND(#REF!="인건비",#REF!=BK$5),$D30*$P30,0)</f>
        <v>#REF!</v>
      </c>
      <c r="BL30" s="94" t="e">
        <f>IF(AND(#REF!="인건비",#REF!=BL$5),$D30*$P30,0)</f>
        <v>#REF!</v>
      </c>
    </row>
    <row r="31" spans="1:64" ht="16.5" customHeight="1" x14ac:dyDescent="0.15">
      <c r="A31" s="108">
        <v>26</v>
      </c>
      <c r="B31" s="79"/>
      <c r="C31" s="104"/>
      <c r="D31" s="54"/>
      <c r="E31" s="55"/>
      <c r="F31" s="55"/>
      <c r="G31" s="104"/>
      <c r="H31" s="99"/>
      <c r="I31" s="56"/>
      <c r="P31" s="94" t="e">
        <f>IF(#REF!="",0,IF(#REF!="재입금",-1,1))</f>
        <v>#REF!</v>
      </c>
      <c r="Q31" s="96" t="e">
        <f>IF(#REF!=Q$5,$D31*$P31,0)</f>
        <v>#REF!</v>
      </c>
      <c r="R31" s="96" t="e">
        <f>IF(#REF!=R$5,$D31*$P31,0)</f>
        <v>#REF!</v>
      </c>
      <c r="S31" s="96" t="e">
        <f>IF(#REF!=S$5,$D31*$P31,0)</f>
        <v>#REF!</v>
      </c>
      <c r="T31" s="96" t="e">
        <f>IF(#REF!=T$5,$D31*$P31,0)</f>
        <v>#REF!</v>
      </c>
      <c r="U31" s="96" t="e">
        <f>IF(#REF!=U$5,$D31*$P31,0)</f>
        <v>#REF!</v>
      </c>
      <c r="V31" s="96" t="e">
        <f>IF(#REF!=V$5,$D31*$P31,0)</f>
        <v>#REF!</v>
      </c>
      <c r="W31" s="96" t="e">
        <f>IF(#REF!=W$5,$D31*$P31,0)</f>
        <v>#REF!</v>
      </c>
      <c r="X31" s="96" t="e">
        <f>IF(#REF!=X$5,$D31*$P31,0)</f>
        <v>#REF!</v>
      </c>
      <c r="Y31" s="96" t="e">
        <f>IF(#REF!=Y$5,$D31*$P31,0)</f>
        <v>#REF!</v>
      </c>
      <c r="Z31" s="96" t="e">
        <f>IF(#REF!=Z$5,$D31*$P31,0)</f>
        <v>#REF!</v>
      </c>
      <c r="AA31" s="96" t="e">
        <f>IF(#REF!=AA$5,$D31*$P31,0)</f>
        <v>#REF!</v>
      </c>
      <c r="AB31" s="96" t="e">
        <f>IF(#REF!=AB$5,$D31*$P31,0)</f>
        <v>#REF!</v>
      </c>
      <c r="AC31" s="96" t="e">
        <f>IF(#REF!=AC$5,$D31*$P31,0)</f>
        <v>#REF!</v>
      </c>
      <c r="AD31" s="96" t="e">
        <f>IF(#REF!=AD$5,$D31*$P31,0)</f>
        <v>#REF!</v>
      </c>
      <c r="AE31" s="96" t="e">
        <f>IF(#REF!=AE$5,$D31*$P31,0)</f>
        <v>#REF!</v>
      </c>
      <c r="AF31" s="96" t="e">
        <f>IF(#REF!=AF$5,$D31*$P31,0)</f>
        <v>#REF!</v>
      </c>
      <c r="AG31" s="96" t="e">
        <f>IF(#REF!=AG$5,$D31*$P31,0)</f>
        <v>#REF!</v>
      </c>
      <c r="AH31" s="96" t="e">
        <f>IF(#REF!=AH$5,$D31*$P31,0)</f>
        <v>#REF!</v>
      </c>
      <c r="AI31" s="96" t="e">
        <f>IF(#REF!=AI$5,$D31*$P31,0)</f>
        <v>#REF!</v>
      </c>
      <c r="AJ31" s="96" t="e">
        <f>IF(#REF!=AJ$5,$D31*$P31,0)</f>
        <v>#REF!</v>
      </c>
      <c r="AK31" s="96" t="e">
        <f>IF(#REF!=AK$5,$D31*$P31,0)</f>
        <v>#REF!</v>
      </c>
      <c r="AL31" s="96" t="e">
        <f>IF(#REF!=AL$5,$D31*$P31,0)</f>
        <v>#REF!</v>
      </c>
      <c r="AM31" s="96" t="e">
        <f>IF(#REF!=AM$5,$D31*$P31,0)</f>
        <v>#REF!</v>
      </c>
      <c r="AN31" s="96" t="e">
        <f>IF(#REF!=AN$5,$D31*$P31,0)</f>
        <v>#REF!</v>
      </c>
      <c r="AO31" s="96" t="e">
        <f>IF(#REF!=AO$5,$D31*$P31,0)</f>
        <v>#REF!</v>
      </c>
      <c r="AP31" s="96" t="e">
        <f>IF(#REF!=AP$5,$D31*$P31,0)</f>
        <v>#REF!</v>
      </c>
      <c r="AQ31" s="96" t="e">
        <f>IF(#REF!=AQ$5,$D31*$P31,0)</f>
        <v>#REF!</v>
      </c>
      <c r="AR31" s="96" t="e">
        <f>IF(#REF!=AR$5,$D31*$P31,0)</f>
        <v>#REF!</v>
      </c>
      <c r="AS31" s="96" t="e">
        <f>IF(#REF!=AS$5,$D31*$P31,0)</f>
        <v>#REF!</v>
      </c>
      <c r="AT31" s="96" t="e">
        <f>IF(#REF!=AT$5,$D31*$P31,0)</f>
        <v>#REF!</v>
      </c>
      <c r="AU31" s="96" t="e">
        <f>IF(#REF!=AU$5,$D31*$P31,0)</f>
        <v>#REF!</v>
      </c>
      <c r="AV31" s="96" t="e">
        <f>IF(#REF!=AV$5,$D31*$P31,0)</f>
        <v>#REF!</v>
      </c>
      <c r="AW31" s="96" t="e">
        <f>IF(#REF!=AW$5,$D31*$P31,0)</f>
        <v>#REF!</v>
      </c>
      <c r="AX31" s="96" t="e">
        <f>IF(#REF!=AX$5,$D31*$P31,0)</f>
        <v>#REF!</v>
      </c>
      <c r="AY31" s="98">
        <f t="shared" si="4"/>
        <v>0</v>
      </c>
      <c r="AZ31" s="98">
        <f t="shared" si="4"/>
        <v>0</v>
      </c>
      <c r="BA31" s="98">
        <f t="shared" si="4"/>
        <v>0</v>
      </c>
      <c r="BB31" s="98">
        <f t="shared" si="4"/>
        <v>0</v>
      </c>
      <c r="BC31" s="98">
        <f t="shared" si="4"/>
        <v>0</v>
      </c>
      <c r="BD31" s="98">
        <f t="shared" si="4"/>
        <v>0</v>
      </c>
      <c r="BE31" s="98">
        <f t="shared" si="4"/>
        <v>0</v>
      </c>
      <c r="BF31" s="96" t="e">
        <f>IF(#REF!=BF$5,$D31,0)</f>
        <v>#REF!</v>
      </c>
      <c r="BG31" s="96" t="e">
        <f>IF(#REF!=BG$5,$D31,0)</f>
        <v>#REF!</v>
      </c>
      <c r="BH31" s="96" t="e">
        <f>IF(#REF!=BH$5,$D31,0)</f>
        <v>#REF!</v>
      </c>
      <c r="BI31" s="94" t="e">
        <f>IF(AND(#REF!="인건비",#REF!=BI$5),$D31*$P31,0)</f>
        <v>#REF!</v>
      </c>
      <c r="BJ31" s="94" t="e">
        <f>IF(AND(#REF!="인건비",#REF!=BJ$5),$D31*$P31,0)</f>
        <v>#REF!</v>
      </c>
      <c r="BK31" s="94" t="e">
        <f>IF(AND(#REF!="인건비",#REF!=BK$5),$D31*$P31,0)</f>
        <v>#REF!</v>
      </c>
      <c r="BL31" s="94" t="e">
        <f>IF(AND(#REF!="인건비",#REF!=BL$5),$D31*$P31,0)</f>
        <v>#REF!</v>
      </c>
    </row>
    <row r="32" spans="1:64" ht="16.5" customHeight="1" x14ac:dyDescent="0.15">
      <c r="A32" s="108">
        <v>27</v>
      </c>
      <c r="B32" s="79"/>
      <c r="C32" s="104"/>
      <c r="D32" s="54"/>
      <c r="E32" s="55"/>
      <c r="F32" s="55"/>
      <c r="G32" s="104"/>
      <c r="H32" s="99"/>
      <c r="I32" s="56"/>
      <c r="P32" s="94" t="e">
        <f>IF(#REF!="",0,IF(#REF!="재입금",-1,1))</f>
        <v>#REF!</v>
      </c>
      <c r="Q32" s="96" t="e">
        <f>IF(#REF!=Q$5,$D32*$P32,0)</f>
        <v>#REF!</v>
      </c>
      <c r="R32" s="96" t="e">
        <f>IF(#REF!=R$5,$D32*$P32,0)</f>
        <v>#REF!</v>
      </c>
      <c r="S32" s="96" t="e">
        <f>IF(#REF!=S$5,$D32*$P32,0)</f>
        <v>#REF!</v>
      </c>
      <c r="T32" s="96" t="e">
        <f>IF(#REF!=T$5,$D32*$P32,0)</f>
        <v>#REF!</v>
      </c>
      <c r="U32" s="96" t="e">
        <f>IF(#REF!=U$5,$D32*$P32,0)</f>
        <v>#REF!</v>
      </c>
      <c r="V32" s="96" t="e">
        <f>IF(#REF!=V$5,$D32*$P32,0)</f>
        <v>#REF!</v>
      </c>
      <c r="W32" s="96" t="e">
        <f>IF(#REF!=W$5,$D32*$P32,0)</f>
        <v>#REF!</v>
      </c>
      <c r="X32" s="96" t="e">
        <f>IF(#REF!=X$5,$D32*$P32,0)</f>
        <v>#REF!</v>
      </c>
      <c r="Y32" s="96" t="e">
        <f>IF(#REF!=Y$5,$D32*$P32,0)</f>
        <v>#REF!</v>
      </c>
      <c r="Z32" s="96" t="e">
        <f>IF(#REF!=Z$5,$D32*$P32,0)</f>
        <v>#REF!</v>
      </c>
      <c r="AA32" s="96" t="e">
        <f>IF(#REF!=AA$5,$D32*$P32,0)</f>
        <v>#REF!</v>
      </c>
      <c r="AB32" s="96" t="e">
        <f>IF(#REF!=AB$5,$D32*$P32,0)</f>
        <v>#REF!</v>
      </c>
      <c r="AC32" s="96" t="e">
        <f>IF(#REF!=AC$5,$D32*$P32,0)</f>
        <v>#REF!</v>
      </c>
      <c r="AD32" s="96" t="e">
        <f>IF(#REF!=AD$5,$D32*$P32,0)</f>
        <v>#REF!</v>
      </c>
      <c r="AE32" s="96" t="e">
        <f>IF(#REF!=AE$5,$D32*$P32,0)</f>
        <v>#REF!</v>
      </c>
      <c r="AF32" s="96" t="e">
        <f>IF(#REF!=AF$5,$D32*$P32,0)</f>
        <v>#REF!</v>
      </c>
      <c r="AG32" s="96" t="e">
        <f>IF(#REF!=AG$5,$D32*$P32,0)</f>
        <v>#REF!</v>
      </c>
      <c r="AH32" s="96" t="e">
        <f>IF(#REF!=AH$5,$D32*$P32,0)</f>
        <v>#REF!</v>
      </c>
      <c r="AI32" s="96" t="e">
        <f>IF(#REF!=AI$5,$D32*$P32,0)</f>
        <v>#REF!</v>
      </c>
      <c r="AJ32" s="96" t="e">
        <f>IF(#REF!=AJ$5,$D32*$P32,0)</f>
        <v>#REF!</v>
      </c>
      <c r="AK32" s="96" t="e">
        <f>IF(#REF!=AK$5,$D32*$P32,0)</f>
        <v>#REF!</v>
      </c>
      <c r="AL32" s="96" t="e">
        <f>IF(#REF!=AL$5,$D32*$P32,0)</f>
        <v>#REF!</v>
      </c>
      <c r="AM32" s="96" t="e">
        <f>IF(#REF!=AM$5,$D32*$P32,0)</f>
        <v>#REF!</v>
      </c>
      <c r="AN32" s="96" t="e">
        <f>IF(#REF!=AN$5,$D32*$P32,0)</f>
        <v>#REF!</v>
      </c>
      <c r="AO32" s="96" t="e">
        <f>IF(#REF!=AO$5,$D32*$P32,0)</f>
        <v>#REF!</v>
      </c>
      <c r="AP32" s="96" t="e">
        <f>IF(#REF!=AP$5,$D32*$P32,0)</f>
        <v>#REF!</v>
      </c>
      <c r="AQ32" s="96" t="e">
        <f>IF(#REF!=AQ$5,$D32*$P32,0)</f>
        <v>#REF!</v>
      </c>
      <c r="AR32" s="96" t="e">
        <f>IF(#REF!=AR$5,$D32*$P32,0)</f>
        <v>#REF!</v>
      </c>
      <c r="AS32" s="96" t="e">
        <f>IF(#REF!=AS$5,$D32*$P32,0)</f>
        <v>#REF!</v>
      </c>
      <c r="AT32" s="96" t="e">
        <f>IF(#REF!=AT$5,$D32*$P32,0)</f>
        <v>#REF!</v>
      </c>
      <c r="AU32" s="96" t="e">
        <f>IF(#REF!=AU$5,$D32*$P32,0)</f>
        <v>#REF!</v>
      </c>
      <c r="AV32" s="96" t="e">
        <f>IF(#REF!=AV$5,$D32*$P32,0)</f>
        <v>#REF!</v>
      </c>
      <c r="AW32" s="96" t="e">
        <f>IF(#REF!=AW$5,$D32*$P32,0)</f>
        <v>#REF!</v>
      </c>
      <c r="AX32" s="96" t="e">
        <f>IF(#REF!=AX$5,$D32*$P32,0)</f>
        <v>#REF!</v>
      </c>
      <c r="AY32" s="98">
        <f t="shared" si="4"/>
        <v>0</v>
      </c>
      <c r="AZ32" s="98">
        <f t="shared" si="4"/>
        <v>0</v>
      </c>
      <c r="BA32" s="98">
        <f t="shared" si="4"/>
        <v>0</v>
      </c>
      <c r="BB32" s="98">
        <f t="shared" si="4"/>
        <v>0</v>
      </c>
      <c r="BC32" s="98">
        <f t="shared" si="4"/>
        <v>0</v>
      </c>
      <c r="BD32" s="98">
        <f t="shared" si="4"/>
        <v>0</v>
      </c>
      <c r="BE32" s="98">
        <f t="shared" si="4"/>
        <v>0</v>
      </c>
      <c r="BF32" s="96" t="e">
        <f>IF(#REF!=BF$5,$D32,0)</f>
        <v>#REF!</v>
      </c>
      <c r="BG32" s="96" t="e">
        <f>IF(#REF!=BG$5,$D32,0)</f>
        <v>#REF!</v>
      </c>
      <c r="BH32" s="96" t="e">
        <f>IF(#REF!=BH$5,$D32,0)</f>
        <v>#REF!</v>
      </c>
      <c r="BI32" s="94" t="e">
        <f>IF(AND(#REF!="인건비",#REF!=BI$5),$D32*$P32,0)</f>
        <v>#REF!</v>
      </c>
      <c r="BJ32" s="94" t="e">
        <f>IF(AND(#REF!="인건비",#REF!=BJ$5),$D32*$P32,0)</f>
        <v>#REF!</v>
      </c>
      <c r="BK32" s="94" t="e">
        <f>IF(AND(#REF!="인건비",#REF!=BK$5),$D32*$P32,0)</f>
        <v>#REF!</v>
      </c>
      <c r="BL32" s="94" t="e">
        <f>IF(AND(#REF!="인건비",#REF!=BL$5),$D32*$P32,0)</f>
        <v>#REF!</v>
      </c>
    </row>
    <row r="33" spans="1:64" ht="16.5" customHeight="1" x14ac:dyDescent="0.15">
      <c r="A33" s="108">
        <v>28</v>
      </c>
      <c r="B33" s="79"/>
      <c r="C33" s="104"/>
      <c r="D33" s="54"/>
      <c r="E33" s="55"/>
      <c r="F33" s="55"/>
      <c r="G33" s="104"/>
      <c r="H33" s="99"/>
      <c r="I33" s="56"/>
      <c r="P33" s="94" t="e">
        <f>IF(#REF!="",0,IF(#REF!="재입금",-1,1))</f>
        <v>#REF!</v>
      </c>
      <c r="Q33" s="96" t="e">
        <f>IF(#REF!=Q$5,$D33*$P33,0)</f>
        <v>#REF!</v>
      </c>
      <c r="R33" s="96" t="e">
        <f>IF(#REF!=R$5,$D33*$P33,0)</f>
        <v>#REF!</v>
      </c>
      <c r="S33" s="96" t="e">
        <f>IF(#REF!=S$5,$D33*$P33,0)</f>
        <v>#REF!</v>
      </c>
      <c r="T33" s="96" t="e">
        <f>IF(#REF!=T$5,$D33*$P33,0)</f>
        <v>#REF!</v>
      </c>
      <c r="U33" s="96" t="e">
        <f>IF(#REF!=U$5,$D33*$P33,0)</f>
        <v>#REF!</v>
      </c>
      <c r="V33" s="96" t="e">
        <f>IF(#REF!=V$5,$D33*$P33,0)</f>
        <v>#REF!</v>
      </c>
      <c r="W33" s="96" t="e">
        <f>IF(#REF!=W$5,$D33*$P33,0)</f>
        <v>#REF!</v>
      </c>
      <c r="X33" s="96" t="e">
        <f>IF(#REF!=X$5,$D33*$P33,0)</f>
        <v>#REF!</v>
      </c>
      <c r="Y33" s="96" t="e">
        <f>IF(#REF!=Y$5,$D33*$P33,0)</f>
        <v>#REF!</v>
      </c>
      <c r="Z33" s="96" t="e">
        <f>IF(#REF!=Z$5,$D33*$P33,0)</f>
        <v>#REF!</v>
      </c>
      <c r="AA33" s="96" t="e">
        <f>IF(#REF!=AA$5,$D33*$P33,0)</f>
        <v>#REF!</v>
      </c>
      <c r="AB33" s="96" t="e">
        <f>IF(#REF!=AB$5,$D33*$P33,0)</f>
        <v>#REF!</v>
      </c>
      <c r="AC33" s="96" t="e">
        <f>IF(#REF!=AC$5,$D33*$P33,0)</f>
        <v>#REF!</v>
      </c>
      <c r="AD33" s="96" t="e">
        <f>IF(#REF!=AD$5,$D33*$P33,0)</f>
        <v>#REF!</v>
      </c>
      <c r="AE33" s="96" t="e">
        <f>IF(#REF!=AE$5,$D33*$P33,0)</f>
        <v>#REF!</v>
      </c>
      <c r="AF33" s="96" t="e">
        <f>IF(#REF!=AF$5,$D33*$P33,0)</f>
        <v>#REF!</v>
      </c>
      <c r="AG33" s="96" t="e">
        <f>IF(#REF!=AG$5,$D33*$P33,0)</f>
        <v>#REF!</v>
      </c>
      <c r="AH33" s="96" t="e">
        <f>IF(#REF!=AH$5,$D33*$P33,0)</f>
        <v>#REF!</v>
      </c>
      <c r="AI33" s="96" t="e">
        <f>IF(#REF!=AI$5,$D33*$P33,0)</f>
        <v>#REF!</v>
      </c>
      <c r="AJ33" s="96" t="e">
        <f>IF(#REF!=AJ$5,$D33*$P33,0)</f>
        <v>#REF!</v>
      </c>
      <c r="AK33" s="96" t="e">
        <f>IF(#REF!=AK$5,$D33*$P33,0)</f>
        <v>#REF!</v>
      </c>
      <c r="AL33" s="96" t="e">
        <f>IF(#REF!=AL$5,$D33*$P33,0)</f>
        <v>#REF!</v>
      </c>
      <c r="AM33" s="96" t="e">
        <f>IF(#REF!=AM$5,$D33*$P33,0)</f>
        <v>#REF!</v>
      </c>
      <c r="AN33" s="96" t="e">
        <f>IF(#REF!=AN$5,$D33*$P33,0)</f>
        <v>#REF!</v>
      </c>
      <c r="AO33" s="96" t="e">
        <f>IF(#REF!=AO$5,$D33*$P33,0)</f>
        <v>#REF!</v>
      </c>
      <c r="AP33" s="96" t="e">
        <f>IF(#REF!=AP$5,$D33*$P33,0)</f>
        <v>#REF!</v>
      </c>
      <c r="AQ33" s="96" t="e">
        <f>IF(#REF!=AQ$5,$D33*$P33,0)</f>
        <v>#REF!</v>
      </c>
      <c r="AR33" s="96" t="e">
        <f>IF(#REF!=AR$5,$D33*$P33,0)</f>
        <v>#REF!</v>
      </c>
      <c r="AS33" s="96" t="e">
        <f>IF(#REF!=AS$5,$D33*$P33,0)</f>
        <v>#REF!</v>
      </c>
      <c r="AT33" s="96" t="e">
        <f>IF(#REF!=AT$5,$D33*$P33,0)</f>
        <v>#REF!</v>
      </c>
      <c r="AU33" s="96" t="e">
        <f>IF(#REF!=AU$5,$D33*$P33,0)</f>
        <v>#REF!</v>
      </c>
      <c r="AV33" s="96" t="e">
        <f>IF(#REF!=AV$5,$D33*$P33,0)</f>
        <v>#REF!</v>
      </c>
      <c r="AW33" s="96" t="e">
        <f>IF(#REF!=AW$5,$D33*$P33,0)</f>
        <v>#REF!</v>
      </c>
      <c r="AX33" s="96" t="e">
        <f>IF(#REF!=AX$5,$D33*$P33,0)</f>
        <v>#REF!</v>
      </c>
      <c r="AY33" s="98">
        <f t="shared" si="4"/>
        <v>0</v>
      </c>
      <c r="AZ33" s="98">
        <f t="shared" si="4"/>
        <v>0</v>
      </c>
      <c r="BA33" s="98">
        <f t="shared" si="4"/>
        <v>0</v>
      </c>
      <c r="BB33" s="98">
        <f t="shared" si="4"/>
        <v>0</v>
      </c>
      <c r="BC33" s="98">
        <f t="shared" si="4"/>
        <v>0</v>
      </c>
      <c r="BD33" s="98">
        <f t="shared" si="4"/>
        <v>0</v>
      </c>
      <c r="BE33" s="98">
        <f t="shared" si="4"/>
        <v>0</v>
      </c>
      <c r="BF33" s="96" t="e">
        <f>IF(#REF!=BF$5,$D33,0)</f>
        <v>#REF!</v>
      </c>
      <c r="BG33" s="96" t="e">
        <f>IF(#REF!=BG$5,$D33,0)</f>
        <v>#REF!</v>
      </c>
      <c r="BH33" s="96" t="e">
        <f>IF(#REF!=BH$5,$D33,0)</f>
        <v>#REF!</v>
      </c>
      <c r="BI33" s="94" t="e">
        <f>IF(AND(#REF!="인건비",#REF!=BI$5),$D33*$P33,0)</f>
        <v>#REF!</v>
      </c>
      <c r="BJ33" s="94" t="e">
        <f>IF(AND(#REF!="인건비",#REF!=BJ$5),$D33*$P33,0)</f>
        <v>#REF!</v>
      </c>
      <c r="BK33" s="94" t="e">
        <f>IF(AND(#REF!="인건비",#REF!=BK$5),$D33*$P33,0)</f>
        <v>#REF!</v>
      </c>
      <c r="BL33" s="94" t="e">
        <f>IF(AND(#REF!="인건비",#REF!=BL$5),$D33*$P33,0)</f>
        <v>#REF!</v>
      </c>
    </row>
    <row r="34" spans="1:64" ht="16.5" customHeight="1" x14ac:dyDescent="0.15">
      <c r="A34" s="108">
        <v>29</v>
      </c>
      <c r="B34" s="79"/>
      <c r="C34" s="104"/>
      <c r="D34" s="54"/>
      <c r="E34" s="55"/>
      <c r="F34" s="55"/>
      <c r="G34" s="104"/>
      <c r="H34" s="99"/>
      <c r="I34" s="56"/>
      <c r="P34" s="94" t="e">
        <f>IF(#REF!="",0,IF(#REF!="재입금",-1,1))</f>
        <v>#REF!</v>
      </c>
      <c r="Q34" s="96" t="e">
        <f>IF(#REF!=Q$5,$D34*$P34,0)</f>
        <v>#REF!</v>
      </c>
      <c r="R34" s="96" t="e">
        <f>IF(#REF!=R$5,$D34*$P34,0)</f>
        <v>#REF!</v>
      </c>
      <c r="S34" s="96" t="e">
        <f>IF(#REF!=S$5,$D34*$P34,0)</f>
        <v>#REF!</v>
      </c>
      <c r="T34" s="96" t="e">
        <f>IF(#REF!=T$5,$D34*$P34,0)</f>
        <v>#REF!</v>
      </c>
      <c r="U34" s="96" t="e">
        <f>IF(#REF!=U$5,$D34*$P34,0)</f>
        <v>#REF!</v>
      </c>
      <c r="V34" s="96" t="e">
        <f>IF(#REF!=V$5,$D34*$P34,0)</f>
        <v>#REF!</v>
      </c>
      <c r="W34" s="96" t="e">
        <f>IF(#REF!=W$5,$D34*$P34,0)</f>
        <v>#REF!</v>
      </c>
      <c r="X34" s="96" t="e">
        <f>IF(#REF!=X$5,$D34*$P34,0)</f>
        <v>#REF!</v>
      </c>
      <c r="Y34" s="96" t="e">
        <f>IF(#REF!=Y$5,$D34*$P34,0)</f>
        <v>#REF!</v>
      </c>
      <c r="Z34" s="96" t="e">
        <f>IF(#REF!=Z$5,$D34*$P34,0)</f>
        <v>#REF!</v>
      </c>
      <c r="AA34" s="96" t="e">
        <f>IF(#REF!=AA$5,$D34*$P34,0)</f>
        <v>#REF!</v>
      </c>
      <c r="AB34" s="96" t="e">
        <f>IF(#REF!=AB$5,$D34*$P34,0)</f>
        <v>#REF!</v>
      </c>
      <c r="AC34" s="96" t="e">
        <f>IF(#REF!=AC$5,$D34*$P34,0)</f>
        <v>#REF!</v>
      </c>
      <c r="AD34" s="96" t="e">
        <f>IF(#REF!=AD$5,$D34*$P34,0)</f>
        <v>#REF!</v>
      </c>
      <c r="AE34" s="96" t="e">
        <f>IF(#REF!=AE$5,$D34*$P34,0)</f>
        <v>#REF!</v>
      </c>
      <c r="AF34" s="96" t="e">
        <f>IF(#REF!=AF$5,$D34*$P34,0)</f>
        <v>#REF!</v>
      </c>
      <c r="AG34" s="96" t="e">
        <f>IF(#REF!=AG$5,$D34*$P34,0)</f>
        <v>#REF!</v>
      </c>
      <c r="AH34" s="96" t="e">
        <f>IF(#REF!=AH$5,$D34*$P34,0)</f>
        <v>#REF!</v>
      </c>
      <c r="AI34" s="96" t="e">
        <f>IF(#REF!=AI$5,$D34*$P34,0)</f>
        <v>#REF!</v>
      </c>
      <c r="AJ34" s="96" t="e">
        <f>IF(#REF!=AJ$5,$D34*$P34,0)</f>
        <v>#REF!</v>
      </c>
      <c r="AK34" s="96" t="e">
        <f>IF(#REF!=AK$5,$D34*$P34,0)</f>
        <v>#REF!</v>
      </c>
      <c r="AL34" s="96" t="e">
        <f>IF(#REF!=AL$5,$D34*$P34,0)</f>
        <v>#REF!</v>
      </c>
      <c r="AM34" s="96" t="e">
        <f>IF(#REF!=AM$5,$D34*$P34,0)</f>
        <v>#REF!</v>
      </c>
      <c r="AN34" s="96" t="e">
        <f>IF(#REF!=AN$5,$D34*$P34,0)</f>
        <v>#REF!</v>
      </c>
      <c r="AO34" s="96" t="e">
        <f>IF(#REF!=AO$5,$D34*$P34,0)</f>
        <v>#REF!</v>
      </c>
      <c r="AP34" s="96" t="e">
        <f>IF(#REF!=AP$5,$D34*$P34,0)</f>
        <v>#REF!</v>
      </c>
      <c r="AQ34" s="96" t="e">
        <f>IF(#REF!=AQ$5,$D34*$P34,0)</f>
        <v>#REF!</v>
      </c>
      <c r="AR34" s="96" t="e">
        <f>IF(#REF!=AR$5,$D34*$P34,0)</f>
        <v>#REF!</v>
      </c>
      <c r="AS34" s="96" t="e">
        <f>IF(#REF!=AS$5,$D34*$P34,0)</f>
        <v>#REF!</v>
      </c>
      <c r="AT34" s="96" t="e">
        <f>IF(#REF!=AT$5,$D34*$P34,0)</f>
        <v>#REF!</v>
      </c>
      <c r="AU34" s="96" t="e">
        <f>IF(#REF!=AU$5,$D34*$P34,0)</f>
        <v>#REF!</v>
      </c>
      <c r="AV34" s="96" t="e">
        <f>IF(#REF!=AV$5,$D34*$P34,0)</f>
        <v>#REF!</v>
      </c>
      <c r="AW34" s="96" t="e">
        <f>IF(#REF!=AW$5,$D34*$P34,0)</f>
        <v>#REF!</v>
      </c>
      <c r="AX34" s="96" t="e">
        <f>IF(#REF!=AX$5,$D34*$P34,0)</f>
        <v>#REF!</v>
      </c>
      <c r="AY34" s="98">
        <f t="shared" si="4"/>
        <v>0</v>
      </c>
      <c r="AZ34" s="98">
        <f t="shared" si="4"/>
        <v>0</v>
      </c>
      <c r="BA34" s="98">
        <f t="shared" si="4"/>
        <v>0</v>
      </c>
      <c r="BB34" s="98">
        <f t="shared" si="4"/>
        <v>0</v>
      </c>
      <c r="BC34" s="98">
        <f t="shared" si="4"/>
        <v>0</v>
      </c>
      <c r="BD34" s="98">
        <f t="shared" si="4"/>
        <v>0</v>
      </c>
      <c r="BE34" s="98">
        <f t="shared" si="4"/>
        <v>0</v>
      </c>
      <c r="BF34" s="96" t="e">
        <f>IF(#REF!=BF$5,$D34,0)</f>
        <v>#REF!</v>
      </c>
      <c r="BG34" s="96" t="e">
        <f>IF(#REF!=BG$5,$D34,0)</f>
        <v>#REF!</v>
      </c>
      <c r="BH34" s="96" t="e">
        <f>IF(#REF!=BH$5,$D34,0)</f>
        <v>#REF!</v>
      </c>
      <c r="BI34" s="94" t="e">
        <f>IF(AND(#REF!="인건비",#REF!=BI$5),$D34*$P34,0)</f>
        <v>#REF!</v>
      </c>
      <c r="BJ34" s="94" t="e">
        <f>IF(AND(#REF!="인건비",#REF!=BJ$5),$D34*$P34,0)</f>
        <v>#REF!</v>
      </c>
      <c r="BK34" s="94" t="e">
        <f>IF(AND(#REF!="인건비",#REF!=BK$5),$D34*$P34,0)</f>
        <v>#REF!</v>
      </c>
      <c r="BL34" s="94" t="e">
        <f>IF(AND(#REF!="인건비",#REF!=BL$5),$D34*$P34,0)</f>
        <v>#REF!</v>
      </c>
    </row>
    <row r="35" spans="1:64" ht="16.5" customHeight="1" x14ac:dyDescent="0.15">
      <c r="A35" s="108">
        <v>30</v>
      </c>
      <c r="B35" s="79"/>
      <c r="C35" s="104"/>
      <c r="D35" s="54"/>
      <c r="E35" s="55"/>
      <c r="F35" s="55"/>
      <c r="G35" s="104"/>
      <c r="H35" s="99"/>
      <c r="I35" s="56"/>
      <c r="P35" s="94" t="e">
        <f>IF(#REF!="",0,IF(#REF!="재입금",-1,1))</f>
        <v>#REF!</v>
      </c>
      <c r="Q35" s="96" t="e">
        <f>IF(#REF!=Q$5,$D35*$P35,0)</f>
        <v>#REF!</v>
      </c>
      <c r="R35" s="96" t="e">
        <f>IF(#REF!=R$5,$D35*$P35,0)</f>
        <v>#REF!</v>
      </c>
      <c r="S35" s="96" t="e">
        <f>IF(#REF!=S$5,$D35*$P35,0)</f>
        <v>#REF!</v>
      </c>
      <c r="T35" s="96" t="e">
        <f>IF(#REF!=T$5,$D35*$P35,0)</f>
        <v>#REF!</v>
      </c>
      <c r="U35" s="96" t="e">
        <f>IF(#REF!=U$5,$D35*$P35,0)</f>
        <v>#REF!</v>
      </c>
      <c r="V35" s="96" t="e">
        <f>IF(#REF!=V$5,$D35*$P35,0)</f>
        <v>#REF!</v>
      </c>
      <c r="W35" s="96" t="e">
        <f>IF(#REF!=W$5,$D35*$P35,0)</f>
        <v>#REF!</v>
      </c>
      <c r="X35" s="96" t="e">
        <f>IF(#REF!=X$5,$D35*$P35,0)</f>
        <v>#REF!</v>
      </c>
      <c r="Y35" s="96" t="e">
        <f>IF(#REF!=Y$5,$D35*$P35,0)</f>
        <v>#REF!</v>
      </c>
      <c r="Z35" s="96" t="e">
        <f>IF(#REF!=Z$5,$D35*$P35,0)</f>
        <v>#REF!</v>
      </c>
      <c r="AA35" s="96" t="e">
        <f>IF(#REF!=AA$5,$D35*$P35,0)</f>
        <v>#REF!</v>
      </c>
      <c r="AB35" s="96" t="e">
        <f>IF(#REF!=AB$5,$D35*$P35,0)</f>
        <v>#REF!</v>
      </c>
      <c r="AC35" s="96" t="e">
        <f>IF(#REF!=AC$5,$D35*$P35,0)</f>
        <v>#REF!</v>
      </c>
      <c r="AD35" s="96" t="e">
        <f>IF(#REF!=AD$5,$D35*$P35,0)</f>
        <v>#REF!</v>
      </c>
      <c r="AE35" s="96" t="e">
        <f>IF(#REF!=AE$5,$D35*$P35,0)</f>
        <v>#REF!</v>
      </c>
      <c r="AF35" s="96" t="e">
        <f>IF(#REF!=AF$5,$D35*$P35,0)</f>
        <v>#REF!</v>
      </c>
      <c r="AG35" s="96" t="e">
        <f>IF(#REF!=AG$5,$D35*$P35,0)</f>
        <v>#REF!</v>
      </c>
      <c r="AH35" s="96" t="e">
        <f>IF(#REF!=AH$5,$D35*$P35,0)</f>
        <v>#REF!</v>
      </c>
      <c r="AI35" s="96" t="e">
        <f>IF(#REF!=AI$5,$D35*$P35,0)</f>
        <v>#REF!</v>
      </c>
      <c r="AJ35" s="96" t="e">
        <f>IF(#REF!=AJ$5,$D35*$P35,0)</f>
        <v>#REF!</v>
      </c>
      <c r="AK35" s="96" t="e">
        <f>IF(#REF!=AK$5,$D35*$P35,0)</f>
        <v>#REF!</v>
      </c>
      <c r="AL35" s="96" t="e">
        <f>IF(#REF!=AL$5,$D35*$P35,0)</f>
        <v>#REF!</v>
      </c>
      <c r="AM35" s="96" t="e">
        <f>IF(#REF!=AM$5,$D35*$P35,0)</f>
        <v>#REF!</v>
      </c>
      <c r="AN35" s="96" t="e">
        <f>IF(#REF!=AN$5,$D35*$P35,0)</f>
        <v>#REF!</v>
      </c>
      <c r="AO35" s="96" t="e">
        <f>IF(#REF!=AO$5,$D35*$P35,0)</f>
        <v>#REF!</v>
      </c>
      <c r="AP35" s="96" t="e">
        <f>IF(#REF!=AP$5,$D35*$P35,0)</f>
        <v>#REF!</v>
      </c>
      <c r="AQ35" s="96" t="e">
        <f>IF(#REF!=AQ$5,$D35*$P35,0)</f>
        <v>#REF!</v>
      </c>
      <c r="AR35" s="96" t="e">
        <f>IF(#REF!=AR$5,$D35*$P35,0)</f>
        <v>#REF!</v>
      </c>
      <c r="AS35" s="96" t="e">
        <f>IF(#REF!=AS$5,$D35*$P35,0)</f>
        <v>#REF!</v>
      </c>
      <c r="AT35" s="96" t="e">
        <f>IF(#REF!=AT$5,$D35*$P35,0)</f>
        <v>#REF!</v>
      </c>
      <c r="AU35" s="96" t="e">
        <f>IF(#REF!=AU$5,$D35*$P35,0)</f>
        <v>#REF!</v>
      </c>
      <c r="AV35" s="96" t="e">
        <f>IF(#REF!=AV$5,$D35*$P35,0)</f>
        <v>#REF!</v>
      </c>
      <c r="AW35" s="96" t="e">
        <f>IF(#REF!=AW$5,$D35*$P35,0)</f>
        <v>#REF!</v>
      </c>
      <c r="AX35" s="96" t="e">
        <f>IF(#REF!=AX$5,$D35*$P35,0)</f>
        <v>#REF!</v>
      </c>
      <c r="AY35" s="98">
        <f t="shared" si="4"/>
        <v>0</v>
      </c>
      <c r="AZ35" s="98">
        <f t="shared" si="4"/>
        <v>0</v>
      </c>
      <c r="BA35" s="98">
        <f t="shared" si="4"/>
        <v>0</v>
      </c>
      <c r="BB35" s="98">
        <f t="shared" si="4"/>
        <v>0</v>
      </c>
      <c r="BC35" s="98">
        <f t="shared" si="4"/>
        <v>0</v>
      </c>
      <c r="BD35" s="98">
        <f t="shared" si="4"/>
        <v>0</v>
      </c>
      <c r="BE35" s="98">
        <f t="shared" si="4"/>
        <v>0</v>
      </c>
      <c r="BF35" s="96" t="e">
        <f>IF(#REF!=BF$5,$D35,0)</f>
        <v>#REF!</v>
      </c>
      <c r="BG35" s="96" t="e">
        <f>IF(#REF!=BG$5,$D35,0)</f>
        <v>#REF!</v>
      </c>
      <c r="BH35" s="96" t="e">
        <f>IF(#REF!=BH$5,$D35,0)</f>
        <v>#REF!</v>
      </c>
      <c r="BI35" s="94" t="e">
        <f>IF(AND(#REF!="인건비",#REF!=BI$5),$D35*$P35,0)</f>
        <v>#REF!</v>
      </c>
      <c r="BJ35" s="94" t="e">
        <f>IF(AND(#REF!="인건비",#REF!=BJ$5),$D35*$P35,0)</f>
        <v>#REF!</v>
      </c>
      <c r="BK35" s="94" t="e">
        <f>IF(AND(#REF!="인건비",#REF!=BK$5),$D35*$P35,0)</f>
        <v>#REF!</v>
      </c>
      <c r="BL35" s="94" t="e">
        <f>IF(AND(#REF!="인건비",#REF!=BL$5),$D35*$P35,0)</f>
        <v>#REF!</v>
      </c>
    </row>
    <row r="36" spans="1:64" ht="11.25" customHeight="1" x14ac:dyDescent="0.15">
      <c r="A36" s="57"/>
    </row>
    <row r="37" spans="1:64" ht="11.25" customHeight="1" x14ac:dyDescent="0.15">
      <c r="A37" s="57"/>
    </row>
    <row r="38" spans="1:64" ht="11.25" customHeight="1" x14ac:dyDescent="0.15">
      <c r="A38" s="57"/>
    </row>
    <row r="39" spans="1:64" ht="11.25" customHeight="1" x14ac:dyDescent="0.15">
      <c r="A39" s="57"/>
    </row>
    <row r="40" spans="1:64" ht="11.25" customHeight="1" x14ac:dyDescent="0.15">
      <c r="A40" s="57"/>
    </row>
    <row r="41" spans="1:64" ht="11.25" customHeight="1" x14ac:dyDescent="0.15">
      <c r="A41" s="57"/>
    </row>
    <row r="42" spans="1:64" ht="11.25" customHeight="1" x14ac:dyDescent="0.15">
      <c r="A42" s="57"/>
    </row>
    <row r="43" spans="1:64" ht="11.25" customHeight="1" x14ac:dyDescent="0.15">
      <c r="A43" s="57"/>
    </row>
    <row r="44" spans="1:64" ht="11.25" customHeight="1" x14ac:dyDescent="0.15">
      <c r="A44" s="57"/>
    </row>
    <row r="45" spans="1:64" ht="11.25" customHeight="1" x14ac:dyDescent="0.15">
      <c r="A45" s="57"/>
    </row>
    <row r="46" spans="1:64" ht="11.25" customHeight="1" x14ac:dyDescent="0.15">
      <c r="A46" s="57"/>
    </row>
    <row r="47" spans="1:64" ht="11.25" customHeight="1" x14ac:dyDescent="0.15">
      <c r="A47" s="57"/>
    </row>
    <row r="48" spans="1:64" ht="11.25" customHeight="1" x14ac:dyDescent="0.15">
      <c r="A48" s="57"/>
    </row>
    <row r="49" spans="1:1" ht="11.25" customHeight="1" x14ac:dyDescent="0.15">
      <c r="A49" s="57"/>
    </row>
    <row r="50" spans="1:1" ht="11.25" customHeight="1" x14ac:dyDescent="0.15">
      <c r="A50" s="57"/>
    </row>
    <row r="51" spans="1:1" ht="11.25" customHeight="1" x14ac:dyDescent="0.15">
      <c r="A51" s="57"/>
    </row>
    <row r="52" spans="1:1" ht="11.25" customHeight="1" x14ac:dyDescent="0.15">
      <c r="A52" s="57"/>
    </row>
    <row r="53" spans="1:1" ht="11.25" customHeight="1" x14ac:dyDescent="0.15">
      <c r="A53" s="57"/>
    </row>
    <row r="54" spans="1:1" ht="11.25" customHeight="1" x14ac:dyDescent="0.15">
      <c r="A54" s="57"/>
    </row>
    <row r="55" spans="1:1" ht="11.25" customHeight="1" x14ac:dyDescent="0.15">
      <c r="A55" s="57"/>
    </row>
    <row r="56" spans="1:1" ht="11.25" customHeight="1" x14ac:dyDescent="0.15">
      <c r="A56" s="57"/>
    </row>
    <row r="57" spans="1:1" ht="11.25" customHeight="1" x14ac:dyDescent="0.15">
      <c r="A57" s="57"/>
    </row>
    <row r="58" spans="1:1" ht="11.25" customHeight="1" x14ac:dyDescent="0.15">
      <c r="A58" s="57"/>
    </row>
    <row r="59" spans="1:1" ht="11.25" customHeight="1" x14ac:dyDescent="0.15">
      <c r="A59" s="57"/>
    </row>
    <row r="60" spans="1:1" ht="11.25" customHeight="1" x14ac:dyDescent="0.15">
      <c r="A60" s="57"/>
    </row>
    <row r="61" spans="1:1" ht="11.25" customHeight="1" x14ac:dyDescent="0.15">
      <c r="A61" s="57"/>
    </row>
    <row r="62" spans="1:1" ht="11.25" customHeight="1" x14ac:dyDescent="0.15">
      <c r="A62" s="57"/>
    </row>
    <row r="63" spans="1:1" ht="11.25" customHeight="1" x14ac:dyDescent="0.15">
      <c r="A63" s="57"/>
    </row>
    <row r="64" spans="1:1" ht="11.25" customHeight="1" x14ac:dyDescent="0.15">
      <c r="A64" s="57"/>
    </row>
    <row r="65" spans="1:1" ht="11.25" customHeight="1" x14ac:dyDescent="0.15">
      <c r="A65" s="57"/>
    </row>
    <row r="66" spans="1:1" ht="11.25" customHeight="1" x14ac:dyDescent="0.15">
      <c r="A66" s="57"/>
    </row>
    <row r="67" spans="1:1" ht="11.25" customHeight="1" x14ac:dyDescent="0.15">
      <c r="A67" s="57"/>
    </row>
    <row r="68" spans="1:1" ht="11.25" customHeight="1" x14ac:dyDescent="0.15">
      <c r="A68" s="57"/>
    </row>
    <row r="69" spans="1:1" ht="11.25" customHeight="1" x14ac:dyDescent="0.15">
      <c r="A69" s="57"/>
    </row>
    <row r="70" spans="1:1" ht="11.25" customHeight="1" x14ac:dyDescent="0.15">
      <c r="A70" s="57"/>
    </row>
    <row r="71" spans="1:1" ht="11.25" customHeight="1" x14ac:dyDescent="0.15">
      <c r="A71" s="57"/>
    </row>
    <row r="72" spans="1:1" ht="11.25" customHeight="1" x14ac:dyDescent="0.15">
      <c r="A72" s="57"/>
    </row>
    <row r="73" spans="1:1" ht="11.25" customHeight="1" x14ac:dyDescent="0.15">
      <c r="A73" s="57"/>
    </row>
    <row r="74" spans="1:1" ht="11.25" customHeight="1" x14ac:dyDescent="0.15">
      <c r="A74" s="57"/>
    </row>
    <row r="75" spans="1:1" ht="11.25" customHeight="1" x14ac:dyDescent="0.15">
      <c r="A75" s="57"/>
    </row>
    <row r="76" spans="1:1" ht="11.25" customHeight="1" x14ac:dyDescent="0.15">
      <c r="A76" s="57"/>
    </row>
    <row r="77" spans="1:1" ht="11.25" customHeight="1" x14ac:dyDescent="0.15">
      <c r="A77" s="57"/>
    </row>
    <row r="78" spans="1:1" ht="11.25" customHeight="1" x14ac:dyDescent="0.15">
      <c r="A78" s="57"/>
    </row>
    <row r="79" spans="1:1" ht="11.25" customHeight="1" x14ac:dyDescent="0.15">
      <c r="A79" s="57"/>
    </row>
    <row r="80" spans="1:1" ht="11.25" customHeight="1" x14ac:dyDescent="0.15">
      <c r="A80" s="57"/>
    </row>
    <row r="81" spans="1:1" ht="11.25" customHeight="1" x14ac:dyDescent="0.15">
      <c r="A81" s="57"/>
    </row>
    <row r="82" spans="1:1" ht="11.25" customHeight="1" x14ac:dyDescent="0.15">
      <c r="A82" s="57"/>
    </row>
    <row r="83" spans="1:1" ht="11.25" customHeight="1" x14ac:dyDescent="0.15">
      <c r="A83" s="57"/>
    </row>
    <row r="84" spans="1:1" ht="11.25" customHeight="1" x14ac:dyDescent="0.15">
      <c r="A84" s="57"/>
    </row>
    <row r="85" spans="1:1" ht="11.25" customHeight="1" x14ac:dyDescent="0.15">
      <c r="A85" s="57"/>
    </row>
    <row r="86" spans="1:1" ht="11.25" customHeight="1" x14ac:dyDescent="0.15">
      <c r="A86" s="57"/>
    </row>
    <row r="87" spans="1:1" ht="11.25" customHeight="1" x14ac:dyDescent="0.15">
      <c r="A87" s="57"/>
    </row>
    <row r="88" spans="1:1" ht="11.25" customHeight="1" x14ac:dyDescent="0.15">
      <c r="A88" s="57"/>
    </row>
    <row r="89" spans="1:1" ht="11.25" customHeight="1" x14ac:dyDescent="0.15">
      <c r="A89" s="57"/>
    </row>
    <row r="90" spans="1:1" ht="11.25" customHeight="1" x14ac:dyDescent="0.15">
      <c r="A90" s="57"/>
    </row>
    <row r="91" spans="1:1" ht="11.25" customHeight="1" x14ac:dyDescent="0.15">
      <c r="A91" s="57"/>
    </row>
    <row r="92" spans="1:1" ht="11.25" customHeight="1" x14ac:dyDescent="0.15">
      <c r="A92" s="57"/>
    </row>
    <row r="93" spans="1:1" ht="11.25" customHeight="1" x14ac:dyDescent="0.15">
      <c r="A93" s="57"/>
    </row>
    <row r="94" spans="1:1" ht="11.25" customHeight="1" x14ac:dyDescent="0.15">
      <c r="A94" s="57"/>
    </row>
    <row r="95" spans="1:1" ht="11.25" customHeight="1" x14ac:dyDescent="0.15">
      <c r="A95" s="57"/>
    </row>
    <row r="96" spans="1:1" ht="11.25" customHeight="1" x14ac:dyDescent="0.15">
      <c r="A96" s="57"/>
    </row>
    <row r="97" spans="1:1" ht="11.25" customHeight="1" x14ac:dyDescent="0.15">
      <c r="A97" s="57"/>
    </row>
    <row r="98" spans="1:1" ht="11.25" customHeight="1" x14ac:dyDescent="0.15">
      <c r="A98" s="57"/>
    </row>
    <row r="99" spans="1:1" ht="11.25" customHeight="1" x14ac:dyDescent="0.15">
      <c r="A99" s="57"/>
    </row>
    <row r="100" spans="1:1" ht="11.25" customHeight="1" x14ac:dyDescent="0.15">
      <c r="A100" s="57"/>
    </row>
    <row r="101" spans="1:1" ht="11.25" customHeight="1" x14ac:dyDescent="0.15">
      <c r="A101" s="57"/>
    </row>
    <row r="102" spans="1:1" ht="11.25" customHeight="1" x14ac:dyDescent="0.15">
      <c r="A102" s="57"/>
    </row>
    <row r="103" spans="1:1" ht="11.25" customHeight="1" x14ac:dyDescent="0.15">
      <c r="A103" s="57"/>
    </row>
    <row r="104" spans="1:1" ht="11.25" customHeight="1" x14ac:dyDescent="0.15">
      <c r="A104" s="57"/>
    </row>
    <row r="105" spans="1:1" ht="11.25" customHeight="1" x14ac:dyDescent="0.15">
      <c r="A105" s="57"/>
    </row>
    <row r="106" spans="1:1" ht="11.25" customHeight="1" x14ac:dyDescent="0.15">
      <c r="A106" s="57"/>
    </row>
    <row r="107" spans="1:1" ht="11.25" customHeight="1" x14ac:dyDescent="0.15">
      <c r="A107" s="57"/>
    </row>
    <row r="108" spans="1:1" ht="11.25" customHeight="1" x14ac:dyDescent="0.15">
      <c r="A108" s="57"/>
    </row>
    <row r="109" spans="1:1" ht="11.25" customHeight="1" x14ac:dyDescent="0.15">
      <c r="A109" s="57"/>
    </row>
    <row r="110" spans="1:1" ht="11.25" customHeight="1" x14ac:dyDescent="0.15">
      <c r="A110" s="57"/>
    </row>
    <row r="111" spans="1:1" ht="11.25" customHeight="1" x14ac:dyDescent="0.15">
      <c r="A111" s="57"/>
    </row>
    <row r="112" spans="1:1" ht="11.25" customHeight="1" x14ac:dyDescent="0.15">
      <c r="A112" s="57"/>
    </row>
    <row r="113" spans="1:1" ht="11.25" customHeight="1" x14ac:dyDescent="0.15">
      <c r="A113" s="57"/>
    </row>
    <row r="114" spans="1:1" ht="11.25" customHeight="1" x14ac:dyDescent="0.15">
      <c r="A114" s="57"/>
    </row>
    <row r="115" spans="1:1" ht="11.25" customHeight="1" x14ac:dyDescent="0.15">
      <c r="A115" s="57"/>
    </row>
    <row r="116" spans="1:1" ht="11.25" customHeight="1" x14ac:dyDescent="0.15">
      <c r="A116" s="57"/>
    </row>
    <row r="117" spans="1:1" ht="11.25" customHeight="1" x14ac:dyDescent="0.15">
      <c r="A117" s="57"/>
    </row>
    <row r="118" spans="1:1" ht="11.25" customHeight="1" x14ac:dyDescent="0.15">
      <c r="A118" s="57"/>
    </row>
    <row r="119" spans="1:1" ht="11.25" customHeight="1" x14ac:dyDescent="0.15">
      <c r="A119" s="57"/>
    </row>
    <row r="120" spans="1:1" ht="11.25" customHeight="1" x14ac:dyDescent="0.15">
      <c r="A120" s="57"/>
    </row>
    <row r="121" spans="1:1" ht="11.25" customHeight="1" x14ac:dyDescent="0.15">
      <c r="A121" s="57"/>
    </row>
    <row r="122" spans="1:1" ht="11.25" customHeight="1" x14ac:dyDescent="0.15">
      <c r="A122" s="57"/>
    </row>
    <row r="123" spans="1:1" ht="11.25" customHeight="1" x14ac:dyDescent="0.15">
      <c r="A123" s="57"/>
    </row>
    <row r="124" spans="1:1" ht="11.25" customHeight="1" x14ac:dyDescent="0.15">
      <c r="A124" s="57"/>
    </row>
    <row r="125" spans="1:1" ht="11.25" customHeight="1" x14ac:dyDescent="0.15">
      <c r="A125" s="57"/>
    </row>
    <row r="126" spans="1:1" ht="11.25" customHeight="1" x14ac:dyDescent="0.15">
      <c r="A126" s="57"/>
    </row>
    <row r="127" spans="1:1" ht="11.25" customHeight="1" x14ac:dyDescent="0.15">
      <c r="A127" s="57"/>
    </row>
    <row r="128" spans="1:1" ht="11.25" customHeight="1" x14ac:dyDescent="0.15">
      <c r="A128" s="57"/>
    </row>
    <row r="129" spans="1:1" ht="11.25" customHeight="1" x14ac:dyDescent="0.15">
      <c r="A129" s="57"/>
    </row>
    <row r="130" spans="1:1" ht="11.25" customHeight="1" x14ac:dyDescent="0.15">
      <c r="A130" s="57"/>
    </row>
    <row r="131" spans="1:1" ht="11.25" customHeight="1" x14ac:dyDescent="0.15">
      <c r="A131" s="57"/>
    </row>
    <row r="132" spans="1:1" ht="11.25" customHeight="1" x14ac:dyDescent="0.15">
      <c r="A132" s="57"/>
    </row>
    <row r="133" spans="1:1" ht="11.25" customHeight="1" x14ac:dyDescent="0.15">
      <c r="A133" s="57"/>
    </row>
    <row r="134" spans="1:1" ht="11.25" customHeight="1" x14ac:dyDescent="0.15">
      <c r="A134" s="57"/>
    </row>
    <row r="135" spans="1:1" ht="11.25" customHeight="1" x14ac:dyDescent="0.15">
      <c r="A135" s="57"/>
    </row>
    <row r="136" spans="1:1" ht="11.25" customHeight="1" x14ac:dyDescent="0.15">
      <c r="A136" s="57"/>
    </row>
    <row r="137" spans="1:1" ht="11.25" customHeight="1" x14ac:dyDescent="0.15">
      <c r="A137" s="57"/>
    </row>
    <row r="138" spans="1:1" ht="11.25" customHeight="1" x14ac:dyDescent="0.15">
      <c r="A138" s="57"/>
    </row>
    <row r="139" spans="1:1" ht="11.25" customHeight="1" x14ac:dyDescent="0.15">
      <c r="A139" s="57"/>
    </row>
    <row r="140" spans="1:1" ht="11.25" customHeight="1" x14ac:dyDescent="0.15">
      <c r="A140" s="57"/>
    </row>
    <row r="141" spans="1:1" ht="11.25" customHeight="1" x14ac:dyDescent="0.15">
      <c r="A141" s="57"/>
    </row>
    <row r="142" spans="1:1" ht="11.25" customHeight="1" x14ac:dyDescent="0.15">
      <c r="A142" s="57"/>
    </row>
    <row r="143" spans="1:1" ht="11.25" customHeight="1" x14ac:dyDescent="0.15">
      <c r="A143" s="57"/>
    </row>
    <row r="144" spans="1:1" ht="11.25" customHeight="1" x14ac:dyDescent="0.15">
      <c r="A144" s="57"/>
    </row>
    <row r="145" spans="1:1" ht="11.25" customHeight="1" x14ac:dyDescent="0.15">
      <c r="A145" s="57"/>
    </row>
    <row r="146" spans="1:1" ht="11.25" customHeight="1" x14ac:dyDescent="0.15">
      <c r="A146" s="57"/>
    </row>
    <row r="147" spans="1:1" ht="11.25" customHeight="1" x14ac:dyDescent="0.15">
      <c r="A147" s="57"/>
    </row>
    <row r="148" spans="1:1" ht="11.25" customHeight="1" x14ac:dyDescent="0.15">
      <c r="A148" s="57"/>
    </row>
    <row r="149" spans="1:1" ht="11.25" customHeight="1" x14ac:dyDescent="0.15">
      <c r="A149" s="57"/>
    </row>
    <row r="150" spans="1:1" ht="11.25" customHeight="1" x14ac:dyDescent="0.15">
      <c r="A150" s="57"/>
    </row>
    <row r="151" spans="1:1" ht="11.25" customHeight="1" x14ac:dyDescent="0.15">
      <c r="A151" s="57"/>
    </row>
    <row r="152" spans="1:1" ht="11.25" customHeight="1" x14ac:dyDescent="0.15">
      <c r="A152" s="57"/>
    </row>
    <row r="153" spans="1:1" ht="11.25" customHeight="1" x14ac:dyDescent="0.15">
      <c r="A153" s="57"/>
    </row>
    <row r="154" spans="1:1" ht="11.25" customHeight="1" x14ac:dyDescent="0.15">
      <c r="A154" s="57"/>
    </row>
    <row r="155" spans="1:1" ht="11.25" customHeight="1" x14ac:dyDescent="0.15">
      <c r="A155" s="57"/>
    </row>
    <row r="156" spans="1:1" ht="11.25" customHeight="1" x14ac:dyDescent="0.15">
      <c r="A156" s="57"/>
    </row>
    <row r="157" spans="1:1" ht="11.25" customHeight="1" x14ac:dyDescent="0.15">
      <c r="A157" s="57"/>
    </row>
    <row r="158" spans="1:1" ht="11.25" customHeight="1" x14ac:dyDescent="0.15">
      <c r="A158" s="57"/>
    </row>
    <row r="159" spans="1:1" ht="11.25" customHeight="1" x14ac:dyDescent="0.15">
      <c r="A159" s="57"/>
    </row>
    <row r="160" spans="1:1" ht="11.25" customHeight="1" x14ac:dyDescent="0.15">
      <c r="A160" s="57"/>
    </row>
    <row r="161" spans="1:1" ht="11.25" customHeight="1" x14ac:dyDescent="0.15">
      <c r="A161" s="57"/>
    </row>
    <row r="162" spans="1:1" ht="11.25" customHeight="1" x14ac:dyDescent="0.15">
      <c r="A162" s="57"/>
    </row>
    <row r="163" spans="1:1" ht="11.25" customHeight="1" x14ac:dyDescent="0.15">
      <c r="A163" s="57"/>
    </row>
    <row r="164" spans="1:1" ht="11.25" customHeight="1" x14ac:dyDescent="0.15">
      <c r="A164" s="57"/>
    </row>
    <row r="165" spans="1:1" ht="11.25" customHeight="1" x14ac:dyDescent="0.15">
      <c r="A165" s="57"/>
    </row>
    <row r="166" spans="1:1" ht="11.25" customHeight="1" x14ac:dyDescent="0.15">
      <c r="A166" s="57"/>
    </row>
    <row r="167" spans="1:1" ht="11.25" customHeight="1" x14ac:dyDescent="0.15">
      <c r="A167" s="57"/>
    </row>
    <row r="168" spans="1:1" ht="11.25" customHeight="1" x14ac:dyDescent="0.15">
      <c r="A168" s="57"/>
    </row>
    <row r="169" spans="1:1" ht="11.25" customHeight="1" x14ac:dyDescent="0.15">
      <c r="A169" s="57"/>
    </row>
    <row r="170" spans="1:1" ht="11.25" customHeight="1" x14ac:dyDescent="0.15">
      <c r="A170" s="57"/>
    </row>
    <row r="171" spans="1:1" ht="11.25" customHeight="1" x14ac:dyDescent="0.15">
      <c r="A171" s="57"/>
    </row>
    <row r="172" spans="1:1" ht="11.25" customHeight="1" x14ac:dyDescent="0.15">
      <c r="A172" s="57"/>
    </row>
    <row r="173" spans="1:1" ht="11.25" customHeight="1" x14ac:dyDescent="0.15">
      <c r="A173" s="57"/>
    </row>
    <row r="174" spans="1:1" ht="11.25" customHeight="1" x14ac:dyDescent="0.15">
      <c r="A174" s="57"/>
    </row>
    <row r="175" spans="1:1" ht="11.25" customHeight="1" x14ac:dyDescent="0.15">
      <c r="A175" s="57"/>
    </row>
    <row r="176" spans="1:1" ht="11.25" customHeight="1" x14ac:dyDescent="0.15">
      <c r="A176" s="57"/>
    </row>
    <row r="177" spans="1:1" ht="11.25" customHeight="1" x14ac:dyDescent="0.15">
      <c r="A177" s="57"/>
    </row>
    <row r="178" spans="1:1" ht="11.25" customHeight="1" x14ac:dyDescent="0.15">
      <c r="A178" s="57"/>
    </row>
    <row r="179" spans="1:1" ht="11.25" customHeight="1" x14ac:dyDescent="0.15">
      <c r="A179" s="57"/>
    </row>
    <row r="180" spans="1:1" ht="11.25" customHeight="1" x14ac:dyDescent="0.15">
      <c r="A180" s="57"/>
    </row>
    <row r="181" spans="1:1" ht="11.25" customHeight="1" x14ac:dyDescent="0.15">
      <c r="A181" s="57"/>
    </row>
    <row r="182" spans="1:1" ht="11.25" customHeight="1" x14ac:dyDescent="0.15">
      <c r="A182" s="57"/>
    </row>
    <row r="183" spans="1:1" ht="11.25" customHeight="1" x14ac:dyDescent="0.15">
      <c r="A183" s="57"/>
    </row>
    <row r="184" spans="1:1" ht="11.25" customHeight="1" x14ac:dyDescent="0.15">
      <c r="A184" s="57"/>
    </row>
    <row r="185" spans="1:1" ht="11.25" customHeight="1" x14ac:dyDescent="0.15">
      <c r="A185" s="57"/>
    </row>
    <row r="186" spans="1:1" ht="11.25" customHeight="1" x14ac:dyDescent="0.15">
      <c r="A186" s="57"/>
    </row>
    <row r="187" spans="1:1" ht="11.25" customHeight="1" x14ac:dyDescent="0.15">
      <c r="A187" s="57"/>
    </row>
    <row r="188" spans="1:1" ht="11.25" customHeight="1" x14ac:dyDescent="0.15">
      <c r="A188" s="57"/>
    </row>
    <row r="189" spans="1:1" ht="11.25" customHeight="1" x14ac:dyDescent="0.15">
      <c r="A189" s="57"/>
    </row>
    <row r="190" spans="1:1" ht="11.25" customHeight="1" x14ac:dyDescent="0.15">
      <c r="A190" s="57"/>
    </row>
    <row r="191" spans="1:1" ht="11.25" customHeight="1" x14ac:dyDescent="0.15">
      <c r="A191" s="57"/>
    </row>
    <row r="192" spans="1:1" ht="11.25" customHeight="1" x14ac:dyDescent="0.15">
      <c r="A192" s="57"/>
    </row>
    <row r="193" spans="1:1" ht="11.25" customHeight="1" x14ac:dyDescent="0.15">
      <c r="A193" s="57"/>
    </row>
    <row r="194" spans="1:1" ht="11.25" customHeight="1" x14ac:dyDescent="0.15">
      <c r="A194" s="57"/>
    </row>
    <row r="195" spans="1:1" ht="11.25" customHeight="1" x14ac:dyDescent="0.15">
      <c r="A195" s="57"/>
    </row>
    <row r="196" spans="1:1" ht="11.25" customHeight="1" x14ac:dyDescent="0.15">
      <c r="A196" s="57"/>
    </row>
    <row r="197" spans="1:1" ht="11.25" customHeight="1" x14ac:dyDescent="0.15">
      <c r="A197" s="57"/>
    </row>
    <row r="198" spans="1:1" ht="11.25" customHeight="1" x14ac:dyDescent="0.15">
      <c r="A198" s="57"/>
    </row>
    <row r="199" spans="1:1" ht="11.25" customHeight="1" x14ac:dyDescent="0.15">
      <c r="A199" s="57"/>
    </row>
    <row r="200" spans="1:1" ht="11.25" customHeight="1" x14ac:dyDescent="0.15">
      <c r="A200" s="57"/>
    </row>
    <row r="201" spans="1:1" ht="11.25" customHeight="1" x14ac:dyDescent="0.15">
      <c r="A201" s="57"/>
    </row>
    <row r="202" spans="1:1" ht="11.25" customHeight="1" x14ac:dyDescent="0.15">
      <c r="A202" s="57"/>
    </row>
    <row r="203" spans="1:1" ht="11.25" customHeight="1" x14ac:dyDescent="0.15">
      <c r="A203" s="57"/>
    </row>
    <row r="204" spans="1:1" ht="11.25" customHeight="1" x14ac:dyDescent="0.15">
      <c r="A204" s="57"/>
    </row>
    <row r="205" spans="1:1" ht="11.25" customHeight="1" x14ac:dyDescent="0.15">
      <c r="A205" s="57"/>
    </row>
    <row r="206" spans="1:1" ht="11.25" customHeight="1" x14ac:dyDescent="0.15">
      <c r="A206" s="57"/>
    </row>
    <row r="207" spans="1:1" ht="11.25" customHeight="1" x14ac:dyDescent="0.15">
      <c r="A207" s="57"/>
    </row>
    <row r="208" spans="1:1" ht="11.25" customHeight="1" x14ac:dyDescent="0.15">
      <c r="A208" s="57"/>
    </row>
    <row r="209" spans="1:1" ht="11.25" customHeight="1" x14ac:dyDescent="0.15">
      <c r="A209" s="57"/>
    </row>
    <row r="210" spans="1:1" ht="11.25" customHeight="1" x14ac:dyDescent="0.15">
      <c r="A210" s="57"/>
    </row>
    <row r="211" spans="1:1" ht="11.25" customHeight="1" x14ac:dyDescent="0.15">
      <c r="A211" s="57"/>
    </row>
    <row r="212" spans="1:1" ht="11.25" customHeight="1" x14ac:dyDescent="0.15">
      <c r="A212" s="57"/>
    </row>
    <row r="213" spans="1:1" ht="11.25" customHeight="1" x14ac:dyDescent="0.15">
      <c r="A213" s="57"/>
    </row>
    <row r="214" spans="1:1" ht="11.25" customHeight="1" x14ac:dyDescent="0.15">
      <c r="A214" s="57"/>
    </row>
    <row r="215" spans="1:1" ht="11.25" customHeight="1" x14ac:dyDescent="0.15">
      <c r="A215" s="57"/>
    </row>
    <row r="216" spans="1:1" ht="11.25" customHeight="1" x14ac:dyDescent="0.15">
      <c r="A216" s="57"/>
    </row>
    <row r="217" spans="1:1" ht="11.25" customHeight="1" x14ac:dyDescent="0.15">
      <c r="A217" s="57"/>
    </row>
    <row r="218" spans="1:1" ht="11.25" customHeight="1" x14ac:dyDescent="0.15">
      <c r="A218" s="57"/>
    </row>
    <row r="219" spans="1:1" ht="11.25" customHeight="1" x14ac:dyDescent="0.15">
      <c r="A219" s="57"/>
    </row>
    <row r="220" spans="1:1" ht="11.25" customHeight="1" x14ac:dyDescent="0.15">
      <c r="A220" s="57"/>
    </row>
    <row r="221" spans="1:1" ht="11.25" customHeight="1" x14ac:dyDescent="0.15">
      <c r="A221" s="57"/>
    </row>
    <row r="222" spans="1:1" ht="11.25" customHeight="1" x14ac:dyDescent="0.15">
      <c r="A222" s="57"/>
    </row>
    <row r="223" spans="1:1" ht="11.25" customHeight="1" x14ac:dyDescent="0.15">
      <c r="A223" s="57"/>
    </row>
    <row r="224" spans="1:1" ht="11.25" customHeight="1" x14ac:dyDescent="0.15">
      <c r="A224" s="57"/>
    </row>
    <row r="225" spans="1:1" ht="11.25" customHeight="1" x14ac:dyDescent="0.15">
      <c r="A225" s="57"/>
    </row>
    <row r="226" spans="1:1" ht="11.25" customHeight="1" x14ac:dyDescent="0.15">
      <c r="A226" s="57"/>
    </row>
    <row r="227" spans="1:1" ht="11.25" customHeight="1" x14ac:dyDescent="0.15">
      <c r="A227" s="57"/>
    </row>
    <row r="228" spans="1:1" ht="11.25" customHeight="1" x14ac:dyDescent="0.15">
      <c r="A228" s="57"/>
    </row>
    <row r="229" spans="1:1" ht="11.25" customHeight="1" x14ac:dyDescent="0.15">
      <c r="A229" s="57"/>
    </row>
    <row r="230" spans="1:1" ht="11.25" customHeight="1" x14ac:dyDescent="0.15">
      <c r="A230" s="57"/>
    </row>
    <row r="231" spans="1:1" ht="11.25" customHeight="1" x14ac:dyDescent="0.15">
      <c r="A231" s="57"/>
    </row>
    <row r="232" spans="1:1" ht="11.25" customHeight="1" x14ac:dyDescent="0.15">
      <c r="A232" s="57"/>
    </row>
    <row r="233" spans="1:1" ht="11.25" customHeight="1" x14ac:dyDescent="0.15">
      <c r="A233" s="57"/>
    </row>
    <row r="234" spans="1:1" ht="11.25" customHeight="1" x14ac:dyDescent="0.15">
      <c r="A234" s="57"/>
    </row>
    <row r="235" spans="1:1" ht="11.25" customHeight="1" x14ac:dyDescent="0.15">
      <c r="A235" s="57"/>
    </row>
    <row r="236" spans="1:1" ht="11.25" customHeight="1" x14ac:dyDescent="0.15">
      <c r="A236" s="57"/>
    </row>
    <row r="237" spans="1:1" ht="11.25" customHeight="1" x14ac:dyDescent="0.15">
      <c r="A237" s="57"/>
    </row>
    <row r="238" spans="1:1" ht="11.25" customHeight="1" x14ac:dyDescent="0.15">
      <c r="A238" s="57"/>
    </row>
    <row r="239" spans="1:1" ht="11.25" customHeight="1" x14ac:dyDescent="0.15">
      <c r="A239" s="57"/>
    </row>
    <row r="240" spans="1:1" ht="11.25" customHeight="1" x14ac:dyDescent="0.15">
      <c r="A240" s="57"/>
    </row>
    <row r="241" spans="1:1" ht="11.25" customHeight="1" x14ac:dyDescent="0.15">
      <c r="A241" s="57"/>
    </row>
    <row r="242" spans="1:1" ht="11.25" customHeight="1" x14ac:dyDescent="0.15">
      <c r="A242" s="57"/>
    </row>
    <row r="243" spans="1:1" ht="11.25" customHeight="1" x14ac:dyDescent="0.15">
      <c r="A243" s="57"/>
    </row>
    <row r="244" spans="1:1" ht="11.25" customHeight="1" x14ac:dyDescent="0.15">
      <c r="A244" s="57"/>
    </row>
    <row r="245" spans="1:1" ht="11.25" customHeight="1" x14ac:dyDescent="0.15">
      <c r="A245" s="57"/>
    </row>
    <row r="246" spans="1:1" ht="11.25" customHeight="1" x14ac:dyDescent="0.15">
      <c r="A246" s="57"/>
    </row>
    <row r="247" spans="1:1" ht="11.25" customHeight="1" x14ac:dyDescent="0.15">
      <c r="A247" s="57"/>
    </row>
    <row r="248" spans="1:1" ht="11.25" customHeight="1" x14ac:dyDescent="0.15">
      <c r="A248" s="57"/>
    </row>
    <row r="249" spans="1:1" ht="11.25" customHeight="1" x14ac:dyDescent="0.15">
      <c r="A249" s="57"/>
    </row>
    <row r="250" spans="1:1" ht="11.25" customHeight="1" x14ac:dyDescent="0.15">
      <c r="A250" s="57"/>
    </row>
    <row r="251" spans="1:1" ht="11.25" customHeight="1" x14ac:dyDescent="0.15">
      <c r="A251" s="57"/>
    </row>
    <row r="252" spans="1:1" ht="11.25" customHeight="1" x14ac:dyDescent="0.15">
      <c r="A252" s="57"/>
    </row>
    <row r="253" spans="1:1" ht="11.25" customHeight="1" x14ac:dyDescent="0.15">
      <c r="A253" s="57"/>
    </row>
    <row r="254" spans="1:1" ht="11.25" customHeight="1" x14ac:dyDescent="0.15">
      <c r="A254" s="57"/>
    </row>
    <row r="255" spans="1:1" ht="11.25" customHeight="1" x14ac:dyDescent="0.15">
      <c r="A255" s="57"/>
    </row>
    <row r="256" spans="1:1" ht="11.25" customHeight="1" x14ac:dyDescent="0.15">
      <c r="A256" s="57"/>
    </row>
    <row r="257" spans="1:1" ht="11.25" customHeight="1" x14ac:dyDescent="0.15">
      <c r="A257" s="57"/>
    </row>
    <row r="258" spans="1:1" ht="11.25" customHeight="1" x14ac:dyDescent="0.15">
      <c r="A258" s="57"/>
    </row>
    <row r="259" spans="1:1" ht="11.25" customHeight="1" x14ac:dyDescent="0.15">
      <c r="A259" s="57"/>
    </row>
    <row r="260" spans="1:1" ht="11.25" customHeight="1" x14ac:dyDescent="0.15">
      <c r="A260" s="57"/>
    </row>
    <row r="261" spans="1:1" ht="11.25" customHeight="1" x14ac:dyDescent="0.15">
      <c r="A261" s="57"/>
    </row>
    <row r="262" spans="1:1" ht="11.25" customHeight="1" x14ac:dyDescent="0.15">
      <c r="A262" s="57"/>
    </row>
    <row r="263" spans="1:1" ht="11.25" customHeight="1" x14ac:dyDescent="0.15">
      <c r="A263" s="57"/>
    </row>
    <row r="264" spans="1:1" ht="11.25" customHeight="1" x14ac:dyDescent="0.15">
      <c r="A264" s="57"/>
    </row>
    <row r="265" spans="1:1" ht="11.25" customHeight="1" x14ac:dyDescent="0.15">
      <c r="A265" s="57"/>
    </row>
    <row r="266" spans="1:1" ht="11.25" customHeight="1" x14ac:dyDescent="0.15">
      <c r="A266" s="57"/>
    </row>
    <row r="267" spans="1:1" ht="11.25" customHeight="1" x14ac:dyDescent="0.15">
      <c r="A267" s="57"/>
    </row>
    <row r="268" spans="1:1" ht="11.25" customHeight="1" x14ac:dyDescent="0.15">
      <c r="A268" s="57"/>
    </row>
    <row r="269" spans="1:1" ht="11.25" customHeight="1" x14ac:dyDescent="0.15">
      <c r="A269" s="57"/>
    </row>
    <row r="270" spans="1:1" ht="11.25" customHeight="1" x14ac:dyDescent="0.15">
      <c r="A270" s="57"/>
    </row>
    <row r="271" spans="1:1" ht="11.25" customHeight="1" x14ac:dyDescent="0.15">
      <c r="A271" s="57"/>
    </row>
    <row r="272" spans="1:1" ht="11.25" customHeight="1" x14ac:dyDescent="0.15">
      <c r="A272" s="57"/>
    </row>
    <row r="273" spans="1:1" ht="11.25" customHeight="1" x14ac:dyDescent="0.15">
      <c r="A273" s="57"/>
    </row>
    <row r="274" spans="1:1" ht="11.25" customHeight="1" x14ac:dyDescent="0.15">
      <c r="A274" s="57"/>
    </row>
    <row r="275" spans="1:1" ht="11.25" customHeight="1" x14ac:dyDescent="0.15">
      <c r="A275" s="57"/>
    </row>
    <row r="276" spans="1:1" ht="11.25" customHeight="1" x14ac:dyDescent="0.15">
      <c r="A276" s="57"/>
    </row>
    <row r="277" spans="1:1" ht="11.25" customHeight="1" x14ac:dyDescent="0.15">
      <c r="A277" s="57"/>
    </row>
    <row r="278" spans="1:1" ht="11.25" customHeight="1" x14ac:dyDescent="0.15">
      <c r="A278" s="57"/>
    </row>
    <row r="279" spans="1:1" ht="11.25" customHeight="1" x14ac:dyDescent="0.15">
      <c r="A279" s="57"/>
    </row>
    <row r="280" spans="1:1" ht="11.25" customHeight="1" x14ac:dyDescent="0.15">
      <c r="A280" s="57"/>
    </row>
    <row r="281" spans="1:1" ht="11.25" customHeight="1" x14ac:dyDescent="0.15">
      <c r="A281" s="57"/>
    </row>
    <row r="282" spans="1:1" ht="11.25" customHeight="1" x14ac:dyDescent="0.15">
      <c r="A282" s="57"/>
    </row>
    <row r="283" spans="1:1" ht="11.25" customHeight="1" x14ac:dyDescent="0.15">
      <c r="A283" s="57"/>
    </row>
    <row r="284" spans="1:1" ht="11.25" customHeight="1" x14ac:dyDescent="0.15">
      <c r="A284" s="57"/>
    </row>
    <row r="285" spans="1:1" ht="11.25" customHeight="1" x14ac:dyDescent="0.15">
      <c r="A285" s="57"/>
    </row>
    <row r="286" spans="1:1" ht="11.25" customHeight="1" x14ac:dyDescent="0.15">
      <c r="A286" s="57"/>
    </row>
    <row r="287" spans="1:1" ht="11.25" customHeight="1" x14ac:dyDescent="0.15">
      <c r="A287" s="57"/>
    </row>
    <row r="288" spans="1:1" ht="11.25" customHeight="1" x14ac:dyDescent="0.15">
      <c r="A288" s="57"/>
    </row>
    <row r="289" spans="1:1" ht="11.25" customHeight="1" x14ac:dyDescent="0.15">
      <c r="A289" s="57"/>
    </row>
    <row r="290" spans="1:1" ht="11.25" customHeight="1" x14ac:dyDescent="0.15">
      <c r="A290" s="57"/>
    </row>
    <row r="291" spans="1:1" ht="11.25" customHeight="1" x14ac:dyDescent="0.15">
      <c r="A291" s="57"/>
    </row>
    <row r="292" spans="1:1" ht="11.25" customHeight="1" x14ac:dyDescent="0.15">
      <c r="A292" s="57"/>
    </row>
    <row r="293" spans="1:1" ht="11.25" customHeight="1" x14ac:dyDescent="0.15">
      <c r="A293" s="57"/>
    </row>
    <row r="294" spans="1:1" ht="11.25" customHeight="1" x14ac:dyDescent="0.15">
      <c r="A294" s="57"/>
    </row>
    <row r="295" spans="1:1" ht="11.25" customHeight="1" x14ac:dyDescent="0.15">
      <c r="A295" s="57"/>
    </row>
    <row r="296" spans="1:1" ht="11.25" customHeight="1" x14ac:dyDescent="0.15">
      <c r="A296" s="57"/>
    </row>
    <row r="297" spans="1:1" ht="11.25" customHeight="1" x14ac:dyDescent="0.15">
      <c r="A297" s="57"/>
    </row>
    <row r="298" spans="1:1" ht="11.25" customHeight="1" x14ac:dyDescent="0.15">
      <c r="A298" s="57"/>
    </row>
    <row r="299" spans="1:1" ht="11.25" customHeight="1" x14ac:dyDescent="0.15">
      <c r="A299" s="57"/>
    </row>
    <row r="300" spans="1:1" ht="11.25" customHeight="1" x14ac:dyDescent="0.15">
      <c r="A300" s="57"/>
    </row>
    <row r="301" spans="1:1" ht="11.25" customHeight="1" x14ac:dyDescent="0.15">
      <c r="A301" s="57"/>
    </row>
    <row r="302" spans="1:1" ht="11.25" customHeight="1" x14ac:dyDescent="0.15">
      <c r="A302" s="57"/>
    </row>
    <row r="303" spans="1:1" ht="11.25" customHeight="1" x14ac:dyDescent="0.15">
      <c r="A303" s="57"/>
    </row>
    <row r="304" spans="1:1" ht="11.25" customHeight="1" x14ac:dyDescent="0.15">
      <c r="A304" s="57"/>
    </row>
    <row r="305" spans="1:1" ht="11.25" customHeight="1" x14ac:dyDescent="0.15">
      <c r="A305" s="57"/>
    </row>
    <row r="306" spans="1:1" ht="11.25" customHeight="1" x14ac:dyDescent="0.15">
      <c r="A306" s="57"/>
    </row>
    <row r="307" spans="1:1" ht="11.25" customHeight="1" x14ac:dyDescent="0.15">
      <c r="A307" s="57"/>
    </row>
    <row r="308" spans="1:1" ht="11.25" customHeight="1" x14ac:dyDescent="0.15">
      <c r="A308" s="57"/>
    </row>
    <row r="309" spans="1:1" ht="11.25" customHeight="1" x14ac:dyDescent="0.15">
      <c r="A309" s="57"/>
    </row>
    <row r="310" spans="1:1" ht="11.25" customHeight="1" x14ac:dyDescent="0.15">
      <c r="A310" s="57"/>
    </row>
    <row r="311" spans="1:1" ht="11.25" customHeight="1" x14ac:dyDescent="0.15">
      <c r="A311" s="57"/>
    </row>
    <row r="312" spans="1:1" ht="11.25" customHeight="1" x14ac:dyDescent="0.15">
      <c r="A312" s="57"/>
    </row>
    <row r="313" spans="1:1" ht="11.25" customHeight="1" x14ac:dyDescent="0.15">
      <c r="A313" s="57"/>
    </row>
    <row r="314" spans="1:1" ht="11.25" customHeight="1" x14ac:dyDescent="0.15">
      <c r="A314" s="57"/>
    </row>
    <row r="315" spans="1:1" ht="11.25" customHeight="1" x14ac:dyDescent="0.15">
      <c r="A315" s="57"/>
    </row>
    <row r="316" spans="1:1" ht="11.25" customHeight="1" x14ac:dyDescent="0.15">
      <c r="A316" s="57"/>
    </row>
    <row r="317" spans="1:1" ht="11.25" customHeight="1" x14ac:dyDescent="0.15">
      <c r="A317" s="57"/>
    </row>
    <row r="318" spans="1:1" ht="11.25" customHeight="1" x14ac:dyDescent="0.15">
      <c r="A318" s="57"/>
    </row>
    <row r="319" spans="1:1" ht="11.25" customHeight="1" x14ac:dyDescent="0.15">
      <c r="A319" s="57"/>
    </row>
    <row r="320" spans="1:1" ht="11.25" customHeight="1" x14ac:dyDescent="0.15">
      <c r="A320" s="57"/>
    </row>
    <row r="321" spans="1:1" ht="11.25" customHeight="1" x14ac:dyDescent="0.15">
      <c r="A321" s="57"/>
    </row>
    <row r="322" spans="1:1" ht="11.25" customHeight="1" x14ac:dyDescent="0.15">
      <c r="A322" s="57"/>
    </row>
    <row r="323" spans="1:1" ht="11.25" customHeight="1" x14ac:dyDescent="0.15">
      <c r="A323" s="57"/>
    </row>
    <row r="324" spans="1:1" ht="11.25" customHeight="1" x14ac:dyDescent="0.15">
      <c r="A324" s="57"/>
    </row>
    <row r="325" spans="1:1" ht="11.25" customHeight="1" x14ac:dyDescent="0.15">
      <c r="A325" s="57"/>
    </row>
    <row r="326" spans="1:1" ht="11.25" customHeight="1" x14ac:dyDescent="0.15">
      <c r="A326" s="57"/>
    </row>
    <row r="327" spans="1:1" ht="11.25" customHeight="1" x14ac:dyDescent="0.15">
      <c r="A327" s="57"/>
    </row>
    <row r="328" spans="1:1" ht="11.25" customHeight="1" x14ac:dyDescent="0.15">
      <c r="A328" s="57"/>
    </row>
    <row r="329" spans="1:1" ht="11.25" customHeight="1" x14ac:dyDescent="0.15">
      <c r="A329" s="57"/>
    </row>
    <row r="330" spans="1:1" ht="11.25" customHeight="1" x14ac:dyDescent="0.15">
      <c r="A330" s="57"/>
    </row>
    <row r="331" spans="1:1" ht="11.25" customHeight="1" x14ac:dyDescent="0.15">
      <c r="A331" s="57"/>
    </row>
    <row r="332" spans="1:1" ht="11.25" customHeight="1" x14ac:dyDescent="0.15">
      <c r="A332" s="57"/>
    </row>
    <row r="333" spans="1:1" ht="11.25" customHeight="1" x14ac:dyDescent="0.15">
      <c r="A333" s="57"/>
    </row>
    <row r="334" spans="1:1" ht="11.25" customHeight="1" x14ac:dyDescent="0.15">
      <c r="A334" s="57"/>
    </row>
    <row r="335" spans="1:1" ht="11.25" customHeight="1" x14ac:dyDescent="0.15">
      <c r="A335" s="57"/>
    </row>
    <row r="336" spans="1:1" ht="11.25" customHeight="1" x14ac:dyDescent="0.15">
      <c r="A336" s="57"/>
    </row>
    <row r="337" spans="1:1" ht="11.25" customHeight="1" x14ac:dyDescent="0.15">
      <c r="A337" s="57"/>
    </row>
    <row r="338" spans="1:1" ht="11.25" customHeight="1" x14ac:dyDescent="0.15">
      <c r="A338" s="57"/>
    </row>
    <row r="339" spans="1:1" ht="11.25" customHeight="1" x14ac:dyDescent="0.15">
      <c r="A339" s="57"/>
    </row>
    <row r="340" spans="1:1" ht="11.25" customHeight="1" x14ac:dyDescent="0.15">
      <c r="A340" s="57"/>
    </row>
    <row r="341" spans="1:1" ht="11.25" customHeight="1" x14ac:dyDescent="0.15">
      <c r="A341" s="57"/>
    </row>
    <row r="342" spans="1:1" ht="11.25" customHeight="1" x14ac:dyDescent="0.15">
      <c r="A342" s="57"/>
    </row>
    <row r="343" spans="1:1" ht="11.25" customHeight="1" x14ac:dyDescent="0.15">
      <c r="A343" s="57"/>
    </row>
    <row r="344" spans="1:1" ht="11.25" customHeight="1" x14ac:dyDescent="0.15">
      <c r="A344" s="57"/>
    </row>
    <row r="345" spans="1:1" ht="11.25" customHeight="1" x14ac:dyDescent="0.15">
      <c r="A345" s="57"/>
    </row>
    <row r="346" spans="1:1" ht="11.25" customHeight="1" x14ac:dyDescent="0.15">
      <c r="A346" s="57"/>
    </row>
    <row r="347" spans="1:1" ht="11.25" customHeight="1" x14ac:dyDescent="0.15">
      <c r="A347" s="57"/>
    </row>
    <row r="348" spans="1:1" ht="11.25" customHeight="1" x14ac:dyDescent="0.15">
      <c r="A348" s="57"/>
    </row>
    <row r="349" spans="1:1" ht="11.25" customHeight="1" x14ac:dyDescent="0.15">
      <c r="A349" s="57"/>
    </row>
    <row r="350" spans="1:1" ht="11.25" customHeight="1" x14ac:dyDescent="0.15">
      <c r="A350" s="57"/>
    </row>
    <row r="351" spans="1:1" ht="11.25" customHeight="1" x14ac:dyDescent="0.15">
      <c r="A351" s="57"/>
    </row>
    <row r="352" spans="1:1" ht="11.25" customHeight="1" x14ac:dyDescent="0.15">
      <c r="A352" s="57"/>
    </row>
    <row r="353" spans="1:1" ht="11.25" customHeight="1" x14ac:dyDescent="0.15">
      <c r="A353" s="57"/>
    </row>
    <row r="354" spans="1:1" ht="11.25" customHeight="1" x14ac:dyDescent="0.15">
      <c r="A354" s="57"/>
    </row>
    <row r="355" spans="1:1" ht="11.25" customHeight="1" x14ac:dyDescent="0.15">
      <c r="A355" s="57"/>
    </row>
    <row r="356" spans="1:1" ht="11.25" customHeight="1" x14ac:dyDescent="0.15">
      <c r="A356" s="57"/>
    </row>
    <row r="357" spans="1:1" ht="11.25" customHeight="1" x14ac:dyDescent="0.15">
      <c r="A357" s="57"/>
    </row>
    <row r="358" spans="1:1" ht="11.25" customHeight="1" x14ac:dyDescent="0.15">
      <c r="A358" s="57"/>
    </row>
    <row r="359" spans="1:1" ht="11.25" customHeight="1" x14ac:dyDescent="0.15">
      <c r="A359" s="57"/>
    </row>
    <row r="360" spans="1:1" ht="11.25" customHeight="1" x14ac:dyDescent="0.15">
      <c r="A360" s="57"/>
    </row>
    <row r="361" spans="1:1" ht="11.25" customHeight="1" x14ac:dyDescent="0.15">
      <c r="A361" s="57"/>
    </row>
    <row r="362" spans="1:1" ht="11.25" customHeight="1" x14ac:dyDescent="0.15">
      <c r="A362" s="57"/>
    </row>
    <row r="363" spans="1:1" ht="11.25" customHeight="1" x14ac:dyDescent="0.15">
      <c r="A363" s="57"/>
    </row>
    <row r="364" spans="1:1" ht="11.25" customHeight="1" x14ac:dyDescent="0.15">
      <c r="A364" s="57"/>
    </row>
    <row r="365" spans="1:1" ht="11.25" customHeight="1" x14ac:dyDescent="0.15">
      <c r="A365" s="57"/>
    </row>
    <row r="366" spans="1:1" ht="11.25" customHeight="1" x14ac:dyDescent="0.15">
      <c r="A366" s="57"/>
    </row>
    <row r="367" spans="1:1" ht="11.25" customHeight="1" x14ac:dyDescent="0.15">
      <c r="A367" s="57"/>
    </row>
    <row r="368" spans="1:1" ht="11.25" customHeight="1" x14ac:dyDescent="0.15">
      <c r="A368" s="57"/>
    </row>
    <row r="369" spans="1:1" ht="11.25" customHeight="1" x14ac:dyDescent="0.15">
      <c r="A369" s="57"/>
    </row>
    <row r="370" spans="1:1" ht="11.25" customHeight="1" x14ac:dyDescent="0.15">
      <c r="A370" s="57"/>
    </row>
    <row r="371" spans="1:1" ht="11.25" customHeight="1" x14ac:dyDescent="0.15">
      <c r="A371" s="57"/>
    </row>
    <row r="372" spans="1:1" ht="11.25" customHeight="1" x14ac:dyDescent="0.15">
      <c r="A372" s="57"/>
    </row>
    <row r="373" spans="1:1" ht="11.25" customHeight="1" x14ac:dyDescent="0.15">
      <c r="A373" s="57"/>
    </row>
    <row r="374" spans="1:1" ht="11.25" customHeight="1" x14ac:dyDescent="0.15">
      <c r="A374" s="57"/>
    </row>
    <row r="375" spans="1:1" ht="11.25" customHeight="1" x14ac:dyDescent="0.15">
      <c r="A375" s="57"/>
    </row>
    <row r="376" spans="1:1" ht="11.25" customHeight="1" x14ac:dyDescent="0.15">
      <c r="A376" s="57"/>
    </row>
    <row r="377" spans="1:1" ht="11.25" customHeight="1" x14ac:dyDescent="0.15">
      <c r="A377" s="57"/>
    </row>
    <row r="378" spans="1:1" ht="11.25" customHeight="1" x14ac:dyDescent="0.15">
      <c r="A378" s="57"/>
    </row>
    <row r="379" spans="1:1" ht="11.25" customHeight="1" x14ac:dyDescent="0.15">
      <c r="A379" s="57"/>
    </row>
    <row r="380" spans="1:1" ht="11.25" customHeight="1" x14ac:dyDescent="0.15">
      <c r="A380" s="57"/>
    </row>
    <row r="381" spans="1:1" ht="11.25" customHeight="1" x14ac:dyDescent="0.15">
      <c r="A381" s="57"/>
    </row>
    <row r="382" spans="1:1" ht="11.25" customHeight="1" x14ac:dyDescent="0.15">
      <c r="A382" s="57"/>
    </row>
    <row r="383" spans="1:1" ht="11.25" customHeight="1" x14ac:dyDescent="0.15">
      <c r="A383" s="57"/>
    </row>
    <row r="384" spans="1:1" ht="11.25" customHeight="1" x14ac:dyDescent="0.15">
      <c r="A384" s="57"/>
    </row>
    <row r="385" spans="1:1" ht="11.25" customHeight="1" x14ac:dyDescent="0.15">
      <c r="A385" s="57"/>
    </row>
    <row r="386" spans="1:1" ht="11.25" customHeight="1" x14ac:dyDescent="0.15">
      <c r="A386" s="57"/>
    </row>
    <row r="387" spans="1:1" ht="11.25" customHeight="1" x14ac:dyDescent="0.15">
      <c r="A387" s="57"/>
    </row>
    <row r="388" spans="1:1" ht="11.25" customHeight="1" x14ac:dyDescent="0.15">
      <c r="A388" s="57"/>
    </row>
    <row r="389" spans="1:1" ht="11.25" customHeight="1" x14ac:dyDescent="0.15">
      <c r="A389" s="57"/>
    </row>
    <row r="390" spans="1:1" ht="11.25" customHeight="1" x14ac:dyDescent="0.15">
      <c r="A390" s="57"/>
    </row>
    <row r="391" spans="1:1" ht="11.25" customHeight="1" x14ac:dyDescent="0.15">
      <c r="A391" s="57"/>
    </row>
    <row r="392" spans="1:1" ht="11.25" customHeight="1" x14ac:dyDescent="0.15">
      <c r="A392" s="57"/>
    </row>
    <row r="393" spans="1:1" ht="11.25" customHeight="1" x14ac:dyDescent="0.15">
      <c r="A393" s="57"/>
    </row>
    <row r="394" spans="1:1" ht="11.25" customHeight="1" x14ac:dyDescent="0.15">
      <c r="A394" s="57"/>
    </row>
    <row r="395" spans="1:1" ht="11.25" customHeight="1" x14ac:dyDescent="0.15">
      <c r="A395" s="57"/>
    </row>
    <row r="396" spans="1:1" ht="11.25" customHeight="1" x14ac:dyDescent="0.15">
      <c r="A396" s="57"/>
    </row>
    <row r="397" spans="1:1" ht="11.25" customHeight="1" x14ac:dyDescent="0.15">
      <c r="A397" s="57"/>
    </row>
    <row r="398" spans="1:1" ht="11.25" customHeight="1" x14ac:dyDescent="0.15">
      <c r="A398" s="57"/>
    </row>
    <row r="399" spans="1:1" ht="11.25" customHeight="1" x14ac:dyDescent="0.15">
      <c r="A399" s="57"/>
    </row>
    <row r="400" spans="1:1" ht="11.25" customHeight="1" x14ac:dyDescent="0.15">
      <c r="A400" s="57"/>
    </row>
    <row r="401" spans="1:1" ht="11.25" customHeight="1" x14ac:dyDescent="0.15">
      <c r="A401" s="57"/>
    </row>
    <row r="402" spans="1:1" ht="11.25" customHeight="1" x14ac:dyDescent="0.15">
      <c r="A402" s="57"/>
    </row>
    <row r="403" spans="1:1" ht="11.25" customHeight="1" x14ac:dyDescent="0.15">
      <c r="A403" s="57"/>
    </row>
    <row r="404" spans="1:1" ht="11.25" customHeight="1" x14ac:dyDescent="0.15">
      <c r="A404" s="57"/>
    </row>
    <row r="405" spans="1:1" ht="11.25" customHeight="1" x14ac:dyDescent="0.15">
      <c r="A405" s="57"/>
    </row>
    <row r="406" spans="1:1" ht="11.25" customHeight="1" x14ac:dyDescent="0.15">
      <c r="A406" s="57"/>
    </row>
    <row r="407" spans="1:1" ht="11.25" customHeight="1" x14ac:dyDescent="0.15">
      <c r="A407" s="57"/>
    </row>
    <row r="408" spans="1:1" ht="11.25" customHeight="1" x14ac:dyDescent="0.15">
      <c r="A408" s="57"/>
    </row>
    <row r="409" spans="1:1" ht="11.25" customHeight="1" x14ac:dyDescent="0.15">
      <c r="A409" s="57"/>
    </row>
    <row r="410" spans="1:1" ht="11.25" customHeight="1" x14ac:dyDescent="0.15">
      <c r="A410" s="57"/>
    </row>
    <row r="411" spans="1:1" ht="11.25" customHeight="1" x14ac:dyDescent="0.15">
      <c r="A411" s="57"/>
    </row>
    <row r="412" spans="1:1" ht="11.25" customHeight="1" x14ac:dyDescent="0.15">
      <c r="A412" s="57"/>
    </row>
    <row r="413" spans="1:1" ht="11.25" customHeight="1" x14ac:dyDescent="0.15">
      <c r="A413" s="57"/>
    </row>
    <row r="414" spans="1:1" ht="11.25" customHeight="1" x14ac:dyDescent="0.15">
      <c r="A414" s="57"/>
    </row>
    <row r="415" spans="1:1" ht="11.25" customHeight="1" x14ac:dyDescent="0.15">
      <c r="A415" s="57"/>
    </row>
    <row r="416" spans="1:1" ht="11.25" customHeight="1" x14ac:dyDescent="0.15">
      <c r="A416" s="57"/>
    </row>
    <row r="417" spans="1:1" ht="11.25" customHeight="1" x14ac:dyDescent="0.15">
      <c r="A417" s="57"/>
    </row>
    <row r="418" spans="1:1" ht="11.25" customHeight="1" x14ac:dyDescent="0.15">
      <c r="A418" s="57"/>
    </row>
    <row r="419" spans="1:1" ht="11.25" customHeight="1" x14ac:dyDescent="0.15">
      <c r="A419" s="57"/>
    </row>
    <row r="420" spans="1:1" ht="11.25" customHeight="1" x14ac:dyDescent="0.15">
      <c r="A420" s="57"/>
    </row>
    <row r="421" spans="1:1" ht="11.25" customHeight="1" x14ac:dyDescent="0.15">
      <c r="A421" s="57"/>
    </row>
    <row r="422" spans="1:1" ht="11.25" customHeight="1" x14ac:dyDescent="0.15">
      <c r="A422" s="57"/>
    </row>
    <row r="423" spans="1:1" ht="11.25" customHeight="1" x14ac:dyDescent="0.15">
      <c r="A423" s="57"/>
    </row>
    <row r="424" spans="1:1" ht="11.25" customHeight="1" x14ac:dyDescent="0.15">
      <c r="A424" s="57"/>
    </row>
    <row r="425" spans="1:1" ht="11.25" customHeight="1" x14ac:dyDescent="0.15">
      <c r="A425" s="57"/>
    </row>
    <row r="426" spans="1:1" ht="11.25" customHeight="1" x14ac:dyDescent="0.15">
      <c r="A426" s="57"/>
    </row>
    <row r="427" spans="1:1" ht="11.25" customHeight="1" x14ac:dyDescent="0.15">
      <c r="A427" s="57"/>
    </row>
    <row r="428" spans="1:1" ht="11.25" customHeight="1" x14ac:dyDescent="0.15">
      <c r="A428" s="57"/>
    </row>
    <row r="429" spans="1:1" ht="11.25" customHeight="1" x14ac:dyDescent="0.15">
      <c r="A429" s="57"/>
    </row>
    <row r="430" spans="1:1" ht="11.25" customHeight="1" x14ac:dyDescent="0.15">
      <c r="A430" s="57"/>
    </row>
    <row r="431" spans="1:1" ht="11.25" customHeight="1" x14ac:dyDescent="0.15">
      <c r="A431" s="57"/>
    </row>
    <row r="432" spans="1:1" ht="11.25" customHeight="1" x14ac:dyDescent="0.15">
      <c r="A432" s="57"/>
    </row>
    <row r="433" spans="1:1" ht="11.25" customHeight="1" x14ac:dyDescent="0.15">
      <c r="A433" s="57"/>
    </row>
    <row r="434" spans="1:1" ht="11.25" customHeight="1" x14ac:dyDescent="0.15">
      <c r="A434" s="57"/>
    </row>
    <row r="435" spans="1:1" ht="11.25" customHeight="1" x14ac:dyDescent="0.15">
      <c r="A435" s="57"/>
    </row>
    <row r="436" spans="1:1" ht="11.25" customHeight="1" x14ac:dyDescent="0.15">
      <c r="A436" s="57"/>
    </row>
    <row r="437" spans="1:1" ht="11.25" customHeight="1" x14ac:dyDescent="0.15">
      <c r="A437" s="57"/>
    </row>
    <row r="438" spans="1:1" ht="11.25" customHeight="1" x14ac:dyDescent="0.15">
      <c r="A438" s="57"/>
    </row>
    <row r="439" spans="1:1" ht="11.25" customHeight="1" x14ac:dyDescent="0.15">
      <c r="A439" s="57"/>
    </row>
    <row r="440" spans="1:1" ht="11.25" customHeight="1" x14ac:dyDescent="0.15">
      <c r="A440" s="57"/>
    </row>
    <row r="441" spans="1:1" ht="11.25" customHeight="1" x14ac:dyDescent="0.15">
      <c r="A441" s="57"/>
    </row>
    <row r="442" spans="1:1" ht="11.25" customHeight="1" x14ac:dyDescent="0.15">
      <c r="A442" s="57"/>
    </row>
    <row r="443" spans="1:1" ht="11.25" customHeight="1" x14ac:dyDescent="0.15">
      <c r="A443" s="57"/>
    </row>
    <row r="444" spans="1:1" ht="11.25" customHeight="1" x14ac:dyDescent="0.15">
      <c r="A444" s="57"/>
    </row>
    <row r="445" spans="1:1" ht="11.25" customHeight="1" x14ac:dyDescent="0.15">
      <c r="A445" s="57"/>
    </row>
    <row r="446" spans="1:1" ht="11.25" customHeight="1" x14ac:dyDescent="0.15">
      <c r="A446" s="57"/>
    </row>
    <row r="447" spans="1:1" ht="11.25" customHeight="1" x14ac:dyDescent="0.15">
      <c r="A447" s="57"/>
    </row>
    <row r="448" spans="1:1" ht="11.25" customHeight="1" x14ac:dyDescent="0.15">
      <c r="A448" s="57"/>
    </row>
    <row r="449" spans="1:1" ht="11.25" customHeight="1" x14ac:dyDescent="0.15">
      <c r="A449" s="57"/>
    </row>
    <row r="450" spans="1:1" ht="11.25" customHeight="1" x14ac:dyDescent="0.15">
      <c r="A450" s="57"/>
    </row>
    <row r="451" spans="1:1" ht="11.25" customHeight="1" x14ac:dyDescent="0.15">
      <c r="A451" s="57"/>
    </row>
    <row r="452" spans="1:1" ht="11.25" customHeight="1" x14ac:dyDescent="0.15">
      <c r="A452" s="57"/>
    </row>
    <row r="453" spans="1:1" ht="11.25" customHeight="1" x14ac:dyDescent="0.15">
      <c r="A453" s="57"/>
    </row>
    <row r="454" spans="1:1" ht="11.25" customHeight="1" x14ac:dyDescent="0.15">
      <c r="A454" s="57"/>
    </row>
    <row r="455" spans="1:1" ht="11.25" customHeight="1" x14ac:dyDescent="0.15">
      <c r="A455" s="57"/>
    </row>
    <row r="456" spans="1:1" ht="11.25" customHeight="1" x14ac:dyDescent="0.15">
      <c r="A456" s="57"/>
    </row>
    <row r="457" spans="1:1" ht="11.25" customHeight="1" x14ac:dyDescent="0.15">
      <c r="A457" s="57"/>
    </row>
    <row r="458" spans="1:1" ht="11.25" customHeight="1" x14ac:dyDescent="0.15">
      <c r="A458" s="57"/>
    </row>
    <row r="459" spans="1:1" ht="11.25" customHeight="1" x14ac:dyDescent="0.15">
      <c r="A459" s="57"/>
    </row>
    <row r="460" spans="1:1" ht="11.25" customHeight="1" x14ac:dyDescent="0.15">
      <c r="A460" s="57"/>
    </row>
    <row r="461" spans="1:1" ht="11.25" customHeight="1" x14ac:dyDescent="0.15">
      <c r="A461" s="57"/>
    </row>
    <row r="462" spans="1:1" ht="11.25" customHeight="1" x14ac:dyDescent="0.15">
      <c r="A462" s="57"/>
    </row>
    <row r="463" spans="1:1" ht="11.25" customHeight="1" x14ac:dyDescent="0.15">
      <c r="A463" s="57"/>
    </row>
    <row r="464" spans="1:1" ht="11.25" customHeight="1" x14ac:dyDescent="0.15">
      <c r="A464" s="57"/>
    </row>
    <row r="465" spans="1:1" ht="11.25" customHeight="1" x14ac:dyDescent="0.15">
      <c r="A465" s="57"/>
    </row>
    <row r="466" spans="1:1" ht="11.25" customHeight="1" x14ac:dyDescent="0.15">
      <c r="A466" s="57"/>
    </row>
    <row r="467" spans="1:1" ht="11.25" customHeight="1" x14ac:dyDescent="0.15">
      <c r="A467" s="57"/>
    </row>
    <row r="468" spans="1:1" ht="11.25" customHeight="1" x14ac:dyDescent="0.15">
      <c r="A468" s="57"/>
    </row>
    <row r="469" spans="1:1" ht="11.25" customHeight="1" x14ac:dyDescent="0.15">
      <c r="A469" s="57"/>
    </row>
    <row r="470" spans="1:1" ht="11.25" customHeight="1" x14ac:dyDescent="0.15">
      <c r="A470" s="57"/>
    </row>
    <row r="471" spans="1:1" ht="11.25" customHeight="1" x14ac:dyDescent="0.15">
      <c r="A471" s="57"/>
    </row>
    <row r="472" spans="1:1" ht="11.25" customHeight="1" x14ac:dyDescent="0.15">
      <c r="A472" s="57"/>
    </row>
    <row r="473" spans="1:1" ht="11.25" customHeight="1" x14ac:dyDescent="0.15">
      <c r="A473" s="57"/>
    </row>
    <row r="474" spans="1:1" ht="11.25" customHeight="1" x14ac:dyDescent="0.15">
      <c r="A474" s="57"/>
    </row>
    <row r="475" spans="1:1" ht="11.25" customHeight="1" x14ac:dyDescent="0.15">
      <c r="A475" s="57"/>
    </row>
    <row r="476" spans="1:1" ht="11.25" customHeight="1" x14ac:dyDescent="0.15">
      <c r="A476" s="57"/>
    </row>
    <row r="477" spans="1:1" ht="11.25" customHeight="1" x14ac:dyDescent="0.15">
      <c r="A477" s="57"/>
    </row>
    <row r="478" spans="1:1" ht="11.25" customHeight="1" x14ac:dyDescent="0.15">
      <c r="A478" s="57"/>
    </row>
    <row r="479" spans="1:1" ht="11.25" customHeight="1" x14ac:dyDescent="0.15">
      <c r="A479" s="57"/>
    </row>
    <row r="480" spans="1:1" ht="11.25" customHeight="1" x14ac:dyDescent="0.15">
      <c r="A480" s="57"/>
    </row>
    <row r="481" spans="1:1" ht="11.25" customHeight="1" x14ac:dyDescent="0.15">
      <c r="A481" s="57"/>
    </row>
    <row r="482" spans="1:1" ht="11.25" customHeight="1" x14ac:dyDescent="0.15">
      <c r="A482" s="57"/>
    </row>
    <row r="483" spans="1:1" ht="11.25" customHeight="1" x14ac:dyDescent="0.15">
      <c r="A483" s="57"/>
    </row>
    <row r="484" spans="1:1" ht="11.25" customHeight="1" x14ac:dyDescent="0.15">
      <c r="A484" s="57"/>
    </row>
    <row r="485" spans="1:1" ht="11.25" customHeight="1" x14ac:dyDescent="0.15">
      <c r="A485" s="57"/>
    </row>
    <row r="486" spans="1:1" ht="11.25" customHeight="1" x14ac:dyDescent="0.15">
      <c r="A486" s="57"/>
    </row>
    <row r="487" spans="1:1" ht="11.25" customHeight="1" x14ac:dyDescent="0.15">
      <c r="A487" s="57"/>
    </row>
    <row r="488" spans="1:1" ht="11.25" customHeight="1" x14ac:dyDescent="0.15">
      <c r="A488" s="57"/>
    </row>
    <row r="489" spans="1:1" ht="11.25" customHeight="1" x14ac:dyDescent="0.15">
      <c r="A489" s="57"/>
    </row>
    <row r="490" spans="1:1" collapsed="1" x14ac:dyDescent="0.15">
      <c r="A490" s="57"/>
    </row>
    <row r="491" spans="1:1" x14ac:dyDescent="0.15">
      <c r="A491" s="57"/>
    </row>
    <row r="492" spans="1:1" x14ac:dyDescent="0.15">
      <c r="A492" s="57"/>
    </row>
    <row r="493" spans="1:1" x14ac:dyDescent="0.15">
      <c r="A493" s="57"/>
    </row>
    <row r="494" spans="1:1" x14ac:dyDescent="0.15">
      <c r="A494" s="57"/>
    </row>
    <row r="495" spans="1:1" x14ac:dyDescent="0.15">
      <c r="A495" s="57"/>
    </row>
    <row r="496" spans="1:1" x14ac:dyDescent="0.15">
      <c r="A496" s="57"/>
    </row>
    <row r="497" spans="1:1" x14ac:dyDescent="0.15">
      <c r="A497" s="57"/>
    </row>
    <row r="498" spans="1:1" x14ac:dyDescent="0.15">
      <c r="A498" s="57"/>
    </row>
    <row r="499" spans="1:1" x14ac:dyDescent="0.15">
      <c r="A499" s="57"/>
    </row>
    <row r="500" spans="1:1" x14ac:dyDescent="0.15">
      <c r="A500" s="57"/>
    </row>
    <row r="501" spans="1:1" x14ac:dyDescent="0.15">
      <c r="A501" s="57"/>
    </row>
    <row r="502" spans="1:1" x14ac:dyDescent="0.15">
      <c r="A502" s="57"/>
    </row>
    <row r="503" spans="1:1" x14ac:dyDescent="0.15">
      <c r="A503" s="57"/>
    </row>
    <row r="504" spans="1:1" x14ac:dyDescent="0.15">
      <c r="A504" s="57"/>
    </row>
    <row r="505" spans="1:1" collapsed="1" x14ac:dyDescent="0.15">
      <c r="A505" s="57"/>
    </row>
    <row r="506" spans="1:1" x14ac:dyDescent="0.15">
      <c r="A506" s="57"/>
    </row>
    <row r="507" spans="1:1" x14ac:dyDescent="0.15">
      <c r="A507" s="57"/>
    </row>
    <row r="508" spans="1:1" x14ac:dyDescent="0.15">
      <c r="A508" s="57"/>
    </row>
    <row r="509" spans="1:1" x14ac:dyDescent="0.15">
      <c r="A509" s="57"/>
    </row>
    <row r="510" spans="1:1" x14ac:dyDescent="0.15">
      <c r="A510" s="57"/>
    </row>
    <row r="511" spans="1:1" x14ac:dyDescent="0.15">
      <c r="A511" s="57"/>
    </row>
    <row r="512" spans="1:1" x14ac:dyDescent="0.15">
      <c r="A512" s="57"/>
    </row>
    <row r="513" spans="1:1" x14ac:dyDescent="0.15">
      <c r="A513" s="57"/>
    </row>
    <row r="514" spans="1:1" x14ac:dyDescent="0.15">
      <c r="A514" s="57"/>
    </row>
    <row r="515" spans="1:1" x14ac:dyDescent="0.15">
      <c r="A515" s="57"/>
    </row>
    <row r="516" spans="1:1" x14ac:dyDescent="0.15">
      <c r="A516" s="57"/>
    </row>
    <row r="517" spans="1:1" x14ac:dyDescent="0.15">
      <c r="A517" s="57"/>
    </row>
    <row r="518" spans="1:1" x14ac:dyDescent="0.15">
      <c r="A518" s="57"/>
    </row>
    <row r="519" spans="1:1" x14ac:dyDescent="0.15">
      <c r="A519" s="57"/>
    </row>
    <row r="520" spans="1:1" x14ac:dyDescent="0.15">
      <c r="A520" s="57"/>
    </row>
    <row r="521" spans="1:1" x14ac:dyDescent="0.15">
      <c r="A521" s="57"/>
    </row>
    <row r="522" spans="1:1" x14ac:dyDescent="0.15">
      <c r="A522" s="57"/>
    </row>
    <row r="523" spans="1:1" x14ac:dyDescent="0.15">
      <c r="A523" s="57"/>
    </row>
    <row r="524" spans="1:1" x14ac:dyDescent="0.15">
      <c r="A524" s="57"/>
    </row>
    <row r="525" spans="1:1" x14ac:dyDescent="0.15">
      <c r="A525" s="57"/>
    </row>
    <row r="526" spans="1:1" x14ac:dyDescent="0.15">
      <c r="A526" s="57"/>
    </row>
    <row r="527" spans="1:1" x14ac:dyDescent="0.15">
      <c r="A527" s="57"/>
    </row>
    <row r="528" spans="1:1" x14ac:dyDescent="0.15">
      <c r="A528" s="57"/>
    </row>
    <row r="529" spans="1:1" x14ac:dyDescent="0.15">
      <c r="A529" s="57"/>
    </row>
    <row r="530" spans="1:1" x14ac:dyDescent="0.15">
      <c r="A530" s="57"/>
    </row>
    <row r="531" spans="1:1" x14ac:dyDescent="0.15">
      <c r="A531" s="57"/>
    </row>
    <row r="532" spans="1:1" x14ac:dyDescent="0.15">
      <c r="A532" s="57"/>
    </row>
    <row r="533" spans="1:1" x14ac:dyDescent="0.15">
      <c r="A533" s="57"/>
    </row>
    <row r="534" spans="1:1" x14ac:dyDescent="0.15">
      <c r="A534" s="57"/>
    </row>
    <row r="535" spans="1:1" x14ac:dyDescent="0.15">
      <c r="A535" s="57"/>
    </row>
    <row r="536" spans="1:1" x14ac:dyDescent="0.15">
      <c r="A536" s="57"/>
    </row>
    <row r="537" spans="1:1" x14ac:dyDescent="0.15">
      <c r="A537" s="57"/>
    </row>
    <row r="538" spans="1:1" x14ac:dyDescent="0.15">
      <c r="A538" s="57"/>
    </row>
    <row r="539" spans="1:1" x14ac:dyDescent="0.15">
      <c r="A539" s="57"/>
    </row>
    <row r="540" spans="1:1" x14ac:dyDescent="0.15">
      <c r="A540" s="57"/>
    </row>
    <row r="541" spans="1:1" x14ac:dyDescent="0.15">
      <c r="A541" s="57"/>
    </row>
    <row r="542" spans="1:1" x14ac:dyDescent="0.15">
      <c r="A542" s="57"/>
    </row>
    <row r="543" spans="1:1" x14ac:dyDescent="0.15">
      <c r="A543" s="57"/>
    </row>
    <row r="544" spans="1:1" x14ac:dyDescent="0.15">
      <c r="A544" s="57"/>
    </row>
    <row r="545" spans="1:1" x14ac:dyDescent="0.15">
      <c r="A545" s="57"/>
    </row>
    <row r="546" spans="1:1" x14ac:dyDescent="0.15">
      <c r="A546" s="57"/>
    </row>
    <row r="547" spans="1:1" x14ac:dyDescent="0.15">
      <c r="A547" s="57"/>
    </row>
    <row r="548" spans="1:1" x14ac:dyDescent="0.15">
      <c r="A548" s="57"/>
    </row>
    <row r="549" spans="1:1" x14ac:dyDescent="0.15">
      <c r="A549" s="57"/>
    </row>
    <row r="550" spans="1:1" x14ac:dyDescent="0.15">
      <c r="A550" s="57"/>
    </row>
    <row r="551" spans="1:1" x14ac:dyDescent="0.15">
      <c r="A551" s="57"/>
    </row>
    <row r="552" spans="1:1" x14ac:dyDescent="0.15">
      <c r="A552" s="57"/>
    </row>
    <row r="553" spans="1:1" x14ac:dyDescent="0.15">
      <c r="A553" s="57"/>
    </row>
    <row r="554" spans="1:1" x14ac:dyDescent="0.15">
      <c r="A554" s="57"/>
    </row>
    <row r="555" spans="1:1" x14ac:dyDescent="0.15">
      <c r="A555" s="57"/>
    </row>
    <row r="556" spans="1:1" x14ac:dyDescent="0.15">
      <c r="A556" s="57"/>
    </row>
    <row r="557" spans="1:1" x14ac:dyDescent="0.15">
      <c r="A557" s="57"/>
    </row>
    <row r="558" spans="1:1" x14ac:dyDescent="0.15">
      <c r="A558" s="57"/>
    </row>
    <row r="559" spans="1:1" x14ac:dyDescent="0.15">
      <c r="A559" s="57"/>
    </row>
    <row r="560" spans="1:1" x14ac:dyDescent="0.15">
      <c r="A560" s="57"/>
    </row>
    <row r="561" spans="1:1" x14ac:dyDescent="0.15">
      <c r="A561" s="57"/>
    </row>
    <row r="562" spans="1:1" x14ac:dyDescent="0.15">
      <c r="A562" s="57"/>
    </row>
    <row r="563" spans="1:1" x14ac:dyDescent="0.15">
      <c r="A563" s="57"/>
    </row>
    <row r="564" spans="1:1" x14ac:dyDescent="0.15">
      <c r="A564" s="57"/>
    </row>
    <row r="565" spans="1:1" x14ac:dyDescent="0.15">
      <c r="A565" s="57"/>
    </row>
    <row r="566" spans="1:1" x14ac:dyDescent="0.15">
      <c r="A566" s="57"/>
    </row>
    <row r="567" spans="1:1" x14ac:dyDescent="0.15">
      <c r="A567" s="57"/>
    </row>
    <row r="568" spans="1:1" x14ac:dyDescent="0.15">
      <c r="A568" s="57"/>
    </row>
    <row r="569" spans="1:1" x14ac:dyDescent="0.15">
      <c r="A569" s="57"/>
    </row>
    <row r="570" spans="1:1" x14ac:dyDescent="0.15">
      <c r="A570" s="57"/>
    </row>
    <row r="571" spans="1:1" x14ac:dyDescent="0.15">
      <c r="A571" s="57"/>
    </row>
    <row r="572" spans="1:1" x14ac:dyDescent="0.15">
      <c r="A572" s="57"/>
    </row>
    <row r="573" spans="1:1" x14ac:dyDescent="0.15">
      <c r="A573" s="57"/>
    </row>
    <row r="574" spans="1:1" x14ac:dyDescent="0.15">
      <c r="A574" s="57"/>
    </row>
    <row r="575" spans="1:1" x14ac:dyDescent="0.15">
      <c r="A575" s="57"/>
    </row>
    <row r="576" spans="1:1" x14ac:dyDescent="0.15">
      <c r="A576" s="57"/>
    </row>
    <row r="577" spans="1:1" x14ac:dyDescent="0.15">
      <c r="A577" s="57"/>
    </row>
    <row r="578" spans="1:1" x14ac:dyDescent="0.15">
      <c r="A578" s="57"/>
    </row>
    <row r="579" spans="1:1" x14ac:dyDescent="0.15">
      <c r="A579" s="57"/>
    </row>
    <row r="580" spans="1:1" x14ac:dyDescent="0.15">
      <c r="A580" s="57"/>
    </row>
    <row r="581" spans="1:1" x14ac:dyDescent="0.15">
      <c r="A581" s="57"/>
    </row>
    <row r="582" spans="1:1" x14ac:dyDescent="0.15">
      <c r="A582" s="57"/>
    </row>
    <row r="583" spans="1:1" x14ac:dyDescent="0.15">
      <c r="A583" s="57"/>
    </row>
    <row r="584" spans="1:1" x14ac:dyDescent="0.15">
      <c r="A584" s="57"/>
    </row>
    <row r="585" spans="1:1" x14ac:dyDescent="0.15">
      <c r="A585" s="57"/>
    </row>
    <row r="586" spans="1:1" x14ac:dyDescent="0.15">
      <c r="A586" s="57"/>
    </row>
    <row r="587" spans="1:1" x14ac:dyDescent="0.15">
      <c r="A587" s="57"/>
    </row>
    <row r="588" spans="1:1" x14ac:dyDescent="0.15">
      <c r="A588" s="57"/>
    </row>
    <row r="589" spans="1:1" x14ac:dyDescent="0.15">
      <c r="A589" s="57"/>
    </row>
    <row r="590" spans="1:1" x14ac:dyDescent="0.15">
      <c r="A590" s="57"/>
    </row>
    <row r="591" spans="1:1" x14ac:dyDescent="0.15">
      <c r="A591" s="57"/>
    </row>
    <row r="592" spans="1:1" x14ac:dyDescent="0.15">
      <c r="A592" s="57"/>
    </row>
    <row r="593" spans="1:1" x14ac:dyDescent="0.15">
      <c r="A593" s="57"/>
    </row>
    <row r="594" spans="1:1" x14ac:dyDescent="0.15">
      <c r="A594" s="57"/>
    </row>
    <row r="595" spans="1:1" x14ac:dyDescent="0.15">
      <c r="A595" s="57"/>
    </row>
    <row r="596" spans="1:1" x14ac:dyDescent="0.15">
      <c r="A596" s="57"/>
    </row>
    <row r="597" spans="1:1" x14ac:dyDescent="0.15">
      <c r="A597" s="57"/>
    </row>
    <row r="598" spans="1:1" x14ac:dyDescent="0.15">
      <c r="A598" s="57"/>
    </row>
    <row r="599" spans="1:1" x14ac:dyDescent="0.15">
      <c r="A599" s="57"/>
    </row>
    <row r="600" spans="1:1" x14ac:dyDescent="0.15">
      <c r="A600" s="57"/>
    </row>
    <row r="601" spans="1:1" x14ac:dyDescent="0.15">
      <c r="A601" s="57"/>
    </row>
    <row r="602" spans="1:1" x14ac:dyDescent="0.15">
      <c r="A602" s="57"/>
    </row>
    <row r="603" spans="1:1" x14ac:dyDescent="0.15">
      <c r="A603" s="57"/>
    </row>
    <row r="604" spans="1:1" x14ac:dyDescent="0.15">
      <c r="A604" s="57"/>
    </row>
    <row r="605" spans="1:1" x14ac:dyDescent="0.15">
      <c r="A605" s="57"/>
    </row>
    <row r="606" spans="1:1" x14ac:dyDescent="0.15">
      <c r="A606" s="57"/>
    </row>
    <row r="607" spans="1:1" x14ac:dyDescent="0.15">
      <c r="A607" s="57"/>
    </row>
    <row r="608" spans="1:1" x14ac:dyDescent="0.15">
      <c r="A608" s="57"/>
    </row>
    <row r="609" spans="1:1" x14ac:dyDescent="0.15">
      <c r="A609" s="57"/>
    </row>
    <row r="610" spans="1:1" x14ac:dyDescent="0.15">
      <c r="A610" s="57"/>
    </row>
    <row r="611" spans="1:1" x14ac:dyDescent="0.15">
      <c r="A611" s="57"/>
    </row>
    <row r="612" spans="1:1" x14ac:dyDescent="0.15">
      <c r="A612" s="57"/>
    </row>
    <row r="613" spans="1:1" x14ac:dyDescent="0.15">
      <c r="A613" s="57"/>
    </row>
    <row r="614" spans="1:1" x14ac:dyDescent="0.15">
      <c r="A614" s="57"/>
    </row>
    <row r="615" spans="1:1" x14ac:dyDescent="0.15">
      <c r="A615" s="57"/>
    </row>
    <row r="616" spans="1:1" x14ac:dyDescent="0.15">
      <c r="A616" s="57"/>
    </row>
    <row r="617" spans="1:1" x14ac:dyDescent="0.15">
      <c r="A617" s="57"/>
    </row>
    <row r="618" spans="1:1" x14ac:dyDescent="0.15">
      <c r="A618" s="57"/>
    </row>
    <row r="619" spans="1:1" x14ac:dyDescent="0.15">
      <c r="A619" s="57"/>
    </row>
    <row r="620" spans="1:1" x14ac:dyDescent="0.15">
      <c r="A620" s="57"/>
    </row>
    <row r="621" spans="1:1" x14ac:dyDescent="0.15">
      <c r="A621" s="57"/>
    </row>
    <row r="622" spans="1:1" x14ac:dyDescent="0.15">
      <c r="A622" s="57"/>
    </row>
    <row r="623" spans="1:1" x14ac:dyDescent="0.15">
      <c r="A623" s="57"/>
    </row>
    <row r="624" spans="1:1" x14ac:dyDescent="0.15">
      <c r="A624" s="57"/>
    </row>
    <row r="625" spans="1:1" x14ac:dyDescent="0.15">
      <c r="A625" s="57"/>
    </row>
    <row r="626" spans="1:1" x14ac:dyDescent="0.15">
      <c r="A626" s="57"/>
    </row>
    <row r="627" spans="1:1" x14ac:dyDescent="0.15">
      <c r="A627" s="57"/>
    </row>
    <row r="628" spans="1:1" x14ac:dyDescent="0.15">
      <c r="A628" s="57"/>
    </row>
    <row r="629" spans="1:1" x14ac:dyDescent="0.15">
      <c r="A629" s="57"/>
    </row>
    <row r="630" spans="1:1" x14ac:dyDescent="0.15">
      <c r="A630" s="57"/>
    </row>
    <row r="631" spans="1:1" x14ac:dyDescent="0.15">
      <c r="A631" s="57"/>
    </row>
    <row r="632" spans="1:1" x14ac:dyDescent="0.15">
      <c r="A632" s="57"/>
    </row>
    <row r="633" spans="1:1" x14ac:dyDescent="0.15">
      <c r="A633" s="57"/>
    </row>
    <row r="634" spans="1:1" x14ac:dyDescent="0.15">
      <c r="A634" s="57"/>
    </row>
    <row r="635" spans="1:1" x14ac:dyDescent="0.15">
      <c r="A635" s="57"/>
    </row>
    <row r="636" spans="1:1" x14ac:dyDescent="0.15">
      <c r="A636" s="57"/>
    </row>
    <row r="637" spans="1:1" x14ac:dyDescent="0.15">
      <c r="A637" s="57"/>
    </row>
    <row r="638" spans="1:1" x14ac:dyDescent="0.15">
      <c r="A638" s="57"/>
    </row>
    <row r="639" spans="1:1" x14ac:dyDescent="0.15">
      <c r="A639" s="57"/>
    </row>
    <row r="640" spans="1:1" x14ac:dyDescent="0.15">
      <c r="A640" s="57"/>
    </row>
    <row r="641" spans="1:1" x14ac:dyDescent="0.15">
      <c r="A641" s="57"/>
    </row>
    <row r="642" spans="1:1" x14ac:dyDescent="0.15">
      <c r="A642" s="57"/>
    </row>
    <row r="643" spans="1:1" x14ac:dyDescent="0.15">
      <c r="A643" s="57"/>
    </row>
    <row r="644" spans="1:1" x14ac:dyDescent="0.15">
      <c r="A644" s="57"/>
    </row>
    <row r="645" spans="1:1" x14ac:dyDescent="0.15">
      <c r="A645" s="57"/>
    </row>
    <row r="646" spans="1:1" x14ac:dyDescent="0.15">
      <c r="A646" s="57"/>
    </row>
    <row r="647" spans="1:1" x14ac:dyDescent="0.15">
      <c r="A647" s="57"/>
    </row>
    <row r="648" spans="1:1" x14ac:dyDescent="0.15">
      <c r="A648" s="57"/>
    </row>
    <row r="649" spans="1:1" x14ac:dyDescent="0.15">
      <c r="A649" s="57"/>
    </row>
    <row r="650" spans="1:1" x14ac:dyDescent="0.15">
      <c r="A650" s="57"/>
    </row>
    <row r="651" spans="1:1" x14ac:dyDescent="0.15">
      <c r="A651" s="57"/>
    </row>
    <row r="652" spans="1:1" x14ac:dyDescent="0.15">
      <c r="A652" s="57"/>
    </row>
    <row r="653" spans="1:1" x14ac:dyDescent="0.15">
      <c r="A653" s="57"/>
    </row>
    <row r="654" spans="1:1" x14ac:dyDescent="0.15">
      <c r="A654" s="57"/>
    </row>
    <row r="655" spans="1:1" x14ac:dyDescent="0.15">
      <c r="A655" s="57"/>
    </row>
    <row r="656" spans="1:1" x14ac:dyDescent="0.15">
      <c r="A656" s="57"/>
    </row>
    <row r="657" spans="1:1" x14ac:dyDescent="0.15">
      <c r="A657" s="57"/>
    </row>
    <row r="658" spans="1:1" x14ac:dyDescent="0.15">
      <c r="A658" s="57"/>
    </row>
    <row r="659" spans="1:1" x14ac:dyDescent="0.15">
      <c r="A659" s="57"/>
    </row>
    <row r="660" spans="1:1" x14ac:dyDescent="0.15">
      <c r="A660" s="57"/>
    </row>
    <row r="661" spans="1:1" x14ac:dyDescent="0.15">
      <c r="A661" s="57"/>
    </row>
    <row r="662" spans="1:1" x14ac:dyDescent="0.15">
      <c r="A662" s="57"/>
    </row>
    <row r="663" spans="1:1" x14ac:dyDescent="0.15">
      <c r="A663" s="57"/>
    </row>
    <row r="664" spans="1:1" x14ac:dyDescent="0.15">
      <c r="A664" s="57"/>
    </row>
    <row r="665" spans="1:1" x14ac:dyDescent="0.15">
      <c r="A665" s="57"/>
    </row>
    <row r="666" spans="1:1" x14ac:dyDescent="0.15">
      <c r="A666" s="57"/>
    </row>
    <row r="667" spans="1:1" x14ac:dyDescent="0.15">
      <c r="A667" s="57"/>
    </row>
    <row r="668" spans="1:1" x14ac:dyDescent="0.15">
      <c r="A668" s="57"/>
    </row>
    <row r="669" spans="1:1" x14ac:dyDescent="0.15">
      <c r="A669" s="57"/>
    </row>
    <row r="670" spans="1:1" x14ac:dyDescent="0.15">
      <c r="A670" s="57"/>
    </row>
    <row r="671" spans="1:1" x14ac:dyDescent="0.15">
      <c r="A671" s="57"/>
    </row>
    <row r="672" spans="1:1" x14ac:dyDescent="0.15">
      <c r="A672" s="57"/>
    </row>
    <row r="673" spans="1:1" x14ac:dyDescent="0.15">
      <c r="A673" s="57"/>
    </row>
    <row r="674" spans="1:1" x14ac:dyDescent="0.15">
      <c r="A674" s="57"/>
    </row>
    <row r="675" spans="1:1" x14ac:dyDescent="0.15">
      <c r="A675" s="57"/>
    </row>
    <row r="676" spans="1:1" x14ac:dyDescent="0.15">
      <c r="A676" s="57"/>
    </row>
    <row r="677" spans="1:1" x14ac:dyDescent="0.15">
      <c r="A677" s="57"/>
    </row>
    <row r="678" spans="1:1" x14ac:dyDescent="0.15">
      <c r="A678" s="57"/>
    </row>
    <row r="679" spans="1:1" x14ac:dyDescent="0.15">
      <c r="A679" s="57"/>
    </row>
    <row r="680" spans="1:1" x14ac:dyDescent="0.15">
      <c r="A680" s="57"/>
    </row>
    <row r="681" spans="1:1" x14ac:dyDescent="0.15">
      <c r="A681" s="57"/>
    </row>
    <row r="682" spans="1:1" x14ac:dyDescent="0.15">
      <c r="A682" s="57"/>
    </row>
    <row r="683" spans="1:1" x14ac:dyDescent="0.15">
      <c r="A683" s="57"/>
    </row>
    <row r="684" spans="1:1" x14ac:dyDescent="0.15">
      <c r="A684" s="57"/>
    </row>
    <row r="685" spans="1:1" x14ac:dyDescent="0.15">
      <c r="A685" s="57"/>
    </row>
    <row r="686" spans="1:1" x14ac:dyDescent="0.15">
      <c r="A686" s="57"/>
    </row>
    <row r="687" spans="1:1" x14ac:dyDescent="0.15">
      <c r="A687" s="57"/>
    </row>
    <row r="688" spans="1:1" x14ac:dyDescent="0.15">
      <c r="A688" s="57"/>
    </row>
    <row r="689" spans="1:1" x14ac:dyDescent="0.15">
      <c r="A689" s="57"/>
    </row>
    <row r="690" spans="1:1" x14ac:dyDescent="0.15">
      <c r="A690" s="57"/>
    </row>
    <row r="691" spans="1:1" x14ac:dyDescent="0.15">
      <c r="A691" s="57"/>
    </row>
    <row r="692" spans="1:1" x14ac:dyDescent="0.15">
      <c r="A692" s="57"/>
    </row>
    <row r="693" spans="1:1" x14ac:dyDescent="0.15">
      <c r="A693" s="57"/>
    </row>
    <row r="694" spans="1:1" x14ac:dyDescent="0.15">
      <c r="A694" s="57"/>
    </row>
    <row r="695" spans="1:1" x14ac:dyDescent="0.15">
      <c r="A695" s="57"/>
    </row>
    <row r="696" spans="1:1" x14ac:dyDescent="0.15">
      <c r="A696" s="57"/>
    </row>
    <row r="697" spans="1:1" x14ac:dyDescent="0.15">
      <c r="A697" s="57"/>
    </row>
    <row r="698" spans="1:1" x14ac:dyDescent="0.15">
      <c r="A698" s="57"/>
    </row>
    <row r="699" spans="1:1" x14ac:dyDescent="0.15">
      <c r="A699" s="57"/>
    </row>
    <row r="700" spans="1:1" x14ac:dyDescent="0.15">
      <c r="A700" s="57"/>
    </row>
    <row r="701" spans="1:1" x14ac:dyDescent="0.15">
      <c r="A701" s="57"/>
    </row>
    <row r="702" spans="1:1" x14ac:dyDescent="0.15">
      <c r="A702" s="57"/>
    </row>
    <row r="703" spans="1:1" x14ac:dyDescent="0.15">
      <c r="A703" s="57"/>
    </row>
    <row r="704" spans="1:1" x14ac:dyDescent="0.15">
      <c r="A704" s="57"/>
    </row>
    <row r="705" spans="1:1" x14ac:dyDescent="0.15">
      <c r="A705" s="57"/>
    </row>
    <row r="706" spans="1:1" x14ac:dyDescent="0.15">
      <c r="A706" s="57"/>
    </row>
    <row r="707" spans="1:1" x14ac:dyDescent="0.15">
      <c r="A707" s="57"/>
    </row>
    <row r="708" spans="1:1" x14ac:dyDescent="0.15">
      <c r="A708" s="57"/>
    </row>
    <row r="709" spans="1:1" x14ac:dyDescent="0.15">
      <c r="A709" s="57"/>
    </row>
    <row r="710" spans="1:1" x14ac:dyDescent="0.15">
      <c r="A710" s="57"/>
    </row>
    <row r="711" spans="1:1" x14ac:dyDescent="0.15">
      <c r="A711" s="57"/>
    </row>
    <row r="712" spans="1:1" x14ac:dyDescent="0.15">
      <c r="A712" s="57"/>
    </row>
    <row r="713" spans="1:1" x14ac:dyDescent="0.15">
      <c r="A713" s="57"/>
    </row>
    <row r="714" spans="1:1" x14ac:dyDescent="0.15">
      <c r="A714" s="57"/>
    </row>
    <row r="715" spans="1:1" x14ac:dyDescent="0.15">
      <c r="A715" s="57"/>
    </row>
    <row r="716" spans="1:1" x14ac:dyDescent="0.15">
      <c r="A716" s="57"/>
    </row>
    <row r="717" spans="1:1" x14ac:dyDescent="0.15">
      <c r="A717" s="57"/>
    </row>
    <row r="718" spans="1:1" x14ac:dyDescent="0.15">
      <c r="A718" s="57"/>
    </row>
    <row r="719" spans="1:1" x14ac:dyDescent="0.15">
      <c r="A719" s="57"/>
    </row>
    <row r="720" spans="1:1" x14ac:dyDescent="0.15">
      <c r="A720" s="57"/>
    </row>
    <row r="721" spans="1:1" x14ac:dyDescent="0.15">
      <c r="A721" s="57"/>
    </row>
    <row r="722" spans="1:1" x14ac:dyDescent="0.15">
      <c r="A722" s="57"/>
    </row>
    <row r="723" spans="1:1" x14ac:dyDescent="0.15">
      <c r="A723" s="57"/>
    </row>
    <row r="724" spans="1:1" x14ac:dyDescent="0.15">
      <c r="A724" s="57"/>
    </row>
    <row r="725" spans="1:1" x14ac:dyDescent="0.15">
      <c r="A725" s="57"/>
    </row>
    <row r="726" spans="1:1" x14ac:dyDescent="0.15">
      <c r="A726" s="57"/>
    </row>
    <row r="727" spans="1:1" x14ac:dyDescent="0.15">
      <c r="A727" s="57"/>
    </row>
    <row r="728" spans="1:1" x14ac:dyDescent="0.15">
      <c r="A728" s="57"/>
    </row>
    <row r="729" spans="1:1" x14ac:dyDescent="0.15">
      <c r="A729" s="57"/>
    </row>
    <row r="730" spans="1:1" x14ac:dyDescent="0.15">
      <c r="A730" s="57"/>
    </row>
    <row r="731" spans="1:1" x14ac:dyDescent="0.15">
      <c r="A731" s="57"/>
    </row>
    <row r="732" spans="1:1" x14ac:dyDescent="0.15">
      <c r="A732" s="57"/>
    </row>
    <row r="733" spans="1:1" x14ac:dyDescent="0.15">
      <c r="A733" s="57"/>
    </row>
    <row r="734" spans="1:1" x14ac:dyDescent="0.15">
      <c r="A734" s="57"/>
    </row>
    <row r="735" spans="1:1" x14ac:dyDescent="0.15">
      <c r="A735" s="57"/>
    </row>
    <row r="736" spans="1:1" x14ac:dyDescent="0.15">
      <c r="A736" s="57"/>
    </row>
    <row r="737" spans="1:1" x14ac:dyDescent="0.15">
      <c r="A737" s="57"/>
    </row>
    <row r="738" spans="1:1" x14ac:dyDescent="0.15">
      <c r="A738" s="57"/>
    </row>
    <row r="739" spans="1:1" x14ac:dyDescent="0.15">
      <c r="A739" s="57"/>
    </row>
    <row r="740" spans="1:1" x14ac:dyDescent="0.15">
      <c r="A740" s="57"/>
    </row>
    <row r="741" spans="1:1" x14ac:dyDescent="0.15">
      <c r="A741" s="57"/>
    </row>
    <row r="742" spans="1:1" x14ac:dyDescent="0.15">
      <c r="A742" s="57"/>
    </row>
    <row r="743" spans="1:1" x14ac:dyDescent="0.15">
      <c r="A743" s="57"/>
    </row>
    <row r="744" spans="1:1" x14ac:dyDescent="0.15">
      <c r="A744" s="57"/>
    </row>
    <row r="745" spans="1:1" x14ac:dyDescent="0.15">
      <c r="A745" s="57"/>
    </row>
    <row r="746" spans="1:1" x14ac:dyDescent="0.15">
      <c r="A746" s="57"/>
    </row>
    <row r="747" spans="1:1" x14ac:dyDescent="0.15">
      <c r="A747" s="57"/>
    </row>
    <row r="748" spans="1:1" x14ac:dyDescent="0.15">
      <c r="A748" s="57"/>
    </row>
    <row r="749" spans="1:1" x14ac:dyDescent="0.15">
      <c r="A749" s="57"/>
    </row>
    <row r="750" spans="1:1" x14ac:dyDescent="0.15">
      <c r="A750" s="57"/>
    </row>
    <row r="751" spans="1:1" x14ac:dyDescent="0.15">
      <c r="A751" s="57"/>
    </row>
    <row r="752" spans="1:1" x14ac:dyDescent="0.15">
      <c r="A752" s="57"/>
    </row>
    <row r="753" spans="1:1" x14ac:dyDescent="0.15">
      <c r="A753" s="57"/>
    </row>
    <row r="754" spans="1:1" x14ac:dyDescent="0.15">
      <c r="A754" s="57"/>
    </row>
    <row r="755" spans="1:1" x14ac:dyDescent="0.15">
      <c r="A755" s="57"/>
    </row>
    <row r="756" spans="1:1" x14ac:dyDescent="0.15">
      <c r="A756" s="57"/>
    </row>
    <row r="757" spans="1:1" x14ac:dyDescent="0.15">
      <c r="A757" s="57"/>
    </row>
    <row r="758" spans="1:1" x14ac:dyDescent="0.15">
      <c r="A758" s="57"/>
    </row>
    <row r="759" spans="1:1" x14ac:dyDescent="0.15">
      <c r="A759" s="57"/>
    </row>
    <row r="760" spans="1:1" x14ac:dyDescent="0.15">
      <c r="A760" s="57"/>
    </row>
    <row r="761" spans="1:1" x14ac:dyDescent="0.15">
      <c r="A761" s="57"/>
    </row>
    <row r="762" spans="1:1" x14ac:dyDescent="0.15">
      <c r="A762" s="57"/>
    </row>
    <row r="763" spans="1:1" x14ac:dyDescent="0.15">
      <c r="A763" s="57"/>
    </row>
    <row r="764" spans="1:1" x14ac:dyDescent="0.15">
      <c r="A764" s="57"/>
    </row>
    <row r="765" spans="1:1" x14ac:dyDescent="0.15">
      <c r="A765" s="57"/>
    </row>
    <row r="766" spans="1:1" x14ac:dyDescent="0.15">
      <c r="A766" s="57"/>
    </row>
    <row r="767" spans="1:1" x14ac:dyDescent="0.15">
      <c r="A767" s="57"/>
    </row>
    <row r="768" spans="1:1" x14ac:dyDescent="0.15">
      <c r="A768" s="57"/>
    </row>
    <row r="769" spans="1:1" x14ac:dyDescent="0.15">
      <c r="A769" s="57"/>
    </row>
    <row r="770" spans="1:1" x14ac:dyDescent="0.15">
      <c r="A770" s="57"/>
    </row>
    <row r="771" spans="1:1" x14ac:dyDescent="0.15">
      <c r="A771" s="57"/>
    </row>
    <row r="772" spans="1:1" x14ac:dyDescent="0.15">
      <c r="A772" s="57"/>
    </row>
    <row r="773" spans="1:1" x14ac:dyDescent="0.15">
      <c r="A773" s="57"/>
    </row>
    <row r="774" spans="1:1" x14ac:dyDescent="0.15">
      <c r="A774" s="57"/>
    </row>
    <row r="775" spans="1:1" x14ac:dyDescent="0.15">
      <c r="A775" s="57"/>
    </row>
    <row r="776" spans="1:1" x14ac:dyDescent="0.15">
      <c r="A776" s="57"/>
    </row>
    <row r="777" spans="1:1" x14ac:dyDescent="0.15">
      <c r="A777" s="57"/>
    </row>
    <row r="778" spans="1:1" x14ac:dyDescent="0.15">
      <c r="A778" s="57"/>
    </row>
    <row r="779" spans="1:1" x14ac:dyDescent="0.15">
      <c r="A779" s="57"/>
    </row>
    <row r="780" spans="1:1" x14ac:dyDescent="0.15">
      <c r="A780" s="57"/>
    </row>
    <row r="781" spans="1:1" x14ac:dyDescent="0.15">
      <c r="A781" s="57"/>
    </row>
    <row r="782" spans="1:1" x14ac:dyDescent="0.15">
      <c r="A782" s="57"/>
    </row>
    <row r="783" spans="1:1" x14ac:dyDescent="0.15">
      <c r="A783" s="57"/>
    </row>
    <row r="784" spans="1:1" x14ac:dyDescent="0.15">
      <c r="A784" s="57"/>
    </row>
    <row r="785" spans="1:1" x14ac:dyDescent="0.15">
      <c r="A785" s="57"/>
    </row>
    <row r="786" spans="1:1" x14ac:dyDescent="0.15">
      <c r="A786" s="57"/>
    </row>
    <row r="787" spans="1:1" x14ac:dyDescent="0.15">
      <c r="A787" s="57"/>
    </row>
    <row r="788" spans="1:1" x14ac:dyDescent="0.15">
      <c r="A788" s="57"/>
    </row>
    <row r="789" spans="1:1" x14ac:dyDescent="0.15">
      <c r="A789" s="57"/>
    </row>
    <row r="790" spans="1:1" x14ac:dyDescent="0.15">
      <c r="A790" s="57"/>
    </row>
    <row r="791" spans="1:1" x14ac:dyDescent="0.15">
      <c r="A791" s="57"/>
    </row>
    <row r="792" spans="1:1" x14ac:dyDescent="0.15">
      <c r="A792" s="57"/>
    </row>
    <row r="793" spans="1:1" x14ac:dyDescent="0.15">
      <c r="A793" s="57"/>
    </row>
    <row r="794" spans="1:1" x14ac:dyDescent="0.15">
      <c r="A794" s="57"/>
    </row>
    <row r="795" spans="1:1" x14ac:dyDescent="0.15">
      <c r="A795" s="57"/>
    </row>
    <row r="796" spans="1:1" x14ac:dyDescent="0.15">
      <c r="A796" s="57"/>
    </row>
    <row r="797" spans="1:1" x14ac:dyDescent="0.15">
      <c r="A797" s="57"/>
    </row>
    <row r="798" spans="1:1" x14ac:dyDescent="0.15">
      <c r="A798" s="57"/>
    </row>
    <row r="799" spans="1:1" x14ac:dyDescent="0.15">
      <c r="A799" s="57"/>
    </row>
    <row r="800" spans="1:1" x14ac:dyDescent="0.15">
      <c r="A800" s="57"/>
    </row>
    <row r="801" spans="1:1" x14ac:dyDescent="0.15">
      <c r="A801" s="57"/>
    </row>
    <row r="802" spans="1:1" x14ac:dyDescent="0.15">
      <c r="A802" s="57"/>
    </row>
    <row r="803" spans="1:1" x14ac:dyDescent="0.15">
      <c r="A803" s="57"/>
    </row>
    <row r="804" spans="1:1" x14ac:dyDescent="0.15">
      <c r="A804" s="57"/>
    </row>
    <row r="805" spans="1:1" x14ac:dyDescent="0.15">
      <c r="A805" s="57"/>
    </row>
    <row r="806" spans="1:1" x14ac:dyDescent="0.15">
      <c r="A806" s="57"/>
    </row>
    <row r="807" spans="1:1" x14ac:dyDescent="0.15">
      <c r="A807" s="57"/>
    </row>
    <row r="808" spans="1:1" x14ac:dyDescent="0.15">
      <c r="A808" s="57"/>
    </row>
    <row r="809" spans="1:1" x14ac:dyDescent="0.15">
      <c r="A809" s="57"/>
    </row>
    <row r="810" spans="1:1" x14ac:dyDescent="0.15">
      <c r="A810" s="57"/>
    </row>
    <row r="811" spans="1:1" x14ac:dyDescent="0.15">
      <c r="A811" s="57"/>
    </row>
    <row r="812" spans="1:1" x14ac:dyDescent="0.15">
      <c r="A812" s="57"/>
    </row>
    <row r="813" spans="1:1" x14ac:dyDescent="0.15">
      <c r="A813" s="57"/>
    </row>
    <row r="814" spans="1:1" x14ac:dyDescent="0.15">
      <c r="A814" s="57"/>
    </row>
    <row r="815" spans="1:1" x14ac:dyDescent="0.15">
      <c r="A815" s="57"/>
    </row>
    <row r="816" spans="1:1" x14ac:dyDescent="0.15">
      <c r="A816" s="57"/>
    </row>
    <row r="817" spans="1:1" x14ac:dyDescent="0.15">
      <c r="A817" s="57"/>
    </row>
    <row r="818" spans="1:1" x14ac:dyDescent="0.15">
      <c r="A818" s="57"/>
    </row>
    <row r="819" spans="1:1" x14ac:dyDescent="0.15">
      <c r="A819" s="57"/>
    </row>
    <row r="820" spans="1:1" x14ac:dyDescent="0.15">
      <c r="A820" s="57"/>
    </row>
    <row r="821" spans="1:1" x14ac:dyDescent="0.15">
      <c r="A821" s="57"/>
    </row>
    <row r="822" spans="1:1" x14ac:dyDescent="0.15">
      <c r="A822" s="57"/>
    </row>
    <row r="823" spans="1:1" x14ac:dyDescent="0.15">
      <c r="A823" s="57"/>
    </row>
    <row r="824" spans="1:1" x14ac:dyDescent="0.15">
      <c r="A824" s="57"/>
    </row>
    <row r="825" spans="1:1" x14ac:dyDescent="0.15">
      <c r="A825" s="57"/>
    </row>
    <row r="826" spans="1:1" x14ac:dyDescent="0.15">
      <c r="A826" s="57"/>
    </row>
    <row r="827" spans="1:1" x14ac:dyDescent="0.15">
      <c r="A827" s="57"/>
    </row>
    <row r="828" spans="1:1" x14ac:dyDescent="0.15">
      <c r="A828" s="57"/>
    </row>
    <row r="829" spans="1:1" x14ac:dyDescent="0.15">
      <c r="A829" s="57"/>
    </row>
    <row r="830" spans="1:1" x14ac:dyDescent="0.15">
      <c r="A830" s="57"/>
    </row>
    <row r="831" spans="1:1" x14ac:dyDescent="0.15">
      <c r="A831" s="57"/>
    </row>
    <row r="832" spans="1:1" x14ac:dyDescent="0.15">
      <c r="A832" s="57"/>
    </row>
    <row r="833" spans="1:1" x14ac:dyDescent="0.15">
      <c r="A833" s="57"/>
    </row>
    <row r="834" spans="1:1" x14ac:dyDescent="0.15">
      <c r="A834" s="57"/>
    </row>
    <row r="835" spans="1:1" x14ac:dyDescent="0.15">
      <c r="A835" s="57"/>
    </row>
    <row r="836" spans="1:1" x14ac:dyDescent="0.15">
      <c r="A836" s="57"/>
    </row>
    <row r="837" spans="1:1" x14ac:dyDescent="0.15">
      <c r="A837" s="57"/>
    </row>
    <row r="838" spans="1:1" x14ac:dyDescent="0.15">
      <c r="A838" s="57"/>
    </row>
    <row r="839" spans="1:1" x14ac:dyDescent="0.15">
      <c r="A839" s="57"/>
    </row>
    <row r="840" spans="1:1" x14ac:dyDescent="0.15">
      <c r="A840" s="57"/>
    </row>
    <row r="841" spans="1:1" x14ac:dyDescent="0.15">
      <c r="A841" s="57"/>
    </row>
    <row r="842" spans="1:1" x14ac:dyDescent="0.15">
      <c r="A842" s="57"/>
    </row>
    <row r="843" spans="1:1" x14ac:dyDescent="0.15">
      <c r="A843" s="57"/>
    </row>
    <row r="844" spans="1:1" x14ac:dyDescent="0.15">
      <c r="A844" s="57"/>
    </row>
    <row r="845" spans="1:1" x14ac:dyDescent="0.15">
      <c r="A845" s="57"/>
    </row>
    <row r="846" spans="1:1" x14ac:dyDescent="0.15">
      <c r="A846" s="57"/>
    </row>
    <row r="847" spans="1:1" x14ac:dyDescent="0.15">
      <c r="A847" s="57"/>
    </row>
    <row r="848" spans="1:1" x14ac:dyDescent="0.15">
      <c r="A848" s="57"/>
    </row>
    <row r="849" spans="1:1" x14ac:dyDescent="0.15">
      <c r="A849" s="57"/>
    </row>
    <row r="850" spans="1:1" x14ac:dyDescent="0.15">
      <c r="A850" s="57"/>
    </row>
    <row r="851" spans="1:1" x14ac:dyDescent="0.15">
      <c r="A851" s="57"/>
    </row>
    <row r="852" spans="1:1" x14ac:dyDescent="0.15">
      <c r="A852" s="57"/>
    </row>
    <row r="853" spans="1:1" x14ac:dyDescent="0.15">
      <c r="A853" s="57"/>
    </row>
    <row r="854" spans="1:1" x14ac:dyDescent="0.15">
      <c r="A854" s="57"/>
    </row>
    <row r="855" spans="1:1" x14ac:dyDescent="0.15">
      <c r="A855" s="57"/>
    </row>
    <row r="856" spans="1:1" x14ac:dyDescent="0.15">
      <c r="A856" s="57"/>
    </row>
    <row r="857" spans="1:1" x14ac:dyDescent="0.15">
      <c r="A857" s="57"/>
    </row>
    <row r="858" spans="1:1" x14ac:dyDescent="0.15">
      <c r="A858" s="57"/>
    </row>
    <row r="859" spans="1:1" x14ac:dyDescent="0.15">
      <c r="A859" s="57"/>
    </row>
    <row r="860" spans="1:1" x14ac:dyDescent="0.15">
      <c r="A860" s="57"/>
    </row>
    <row r="861" spans="1:1" x14ac:dyDescent="0.15">
      <c r="A861" s="57"/>
    </row>
    <row r="862" spans="1:1" x14ac:dyDescent="0.15">
      <c r="A862" s="57"/>
    </row>
    <row r="863" spans="1:1" x14ac:dyDescent="0.15">
      <c r="A863" s="57"/>
    </row>
    <row r="864" spans="1:1" x14ac:dyDescent="0.15">
      <c r="A864" s="57"/>
    </row>
    <row r="865" spans="1:1" x14ac:dyDescent="0.15">
      <c r="A865" s="57"/>
    </row>
    <row r="866" spans="1:1" x14ac:dyDescent="0.15">
      <c r="A866" s="57"/>
    </row>
    <row r="867" spans="1:1" x14ac:dyDescent="0.15">
      <c r="A867" s="57"/>
    </row>
    <row r="868" spans="1:1" x14ac:dyDescent="0.15">
      <c r="A868" s="57"/>
    </row>
    <row r="869" spans="1:1" x14ac:dyDescent="0.15">
      <c r="A869" s="57"/>
    </row>
    <row r="870" spans="1:1" x14ac:dyDescent="0.15">
      <c r="A870" s="57"/>
    </row>
    <row r="871" spans="1:1" x14ac:dyDescent="0.15">
      <c r="A871" s="57"/>
    </row>
    <row r="872" spans="1:1" x14ac:dyDescent="0.15">
      <c r="A872" s="57"/>
    </row>
    <row r="873" spans="1:1" x14ac:dyDescent="0.15">
      <c r="A873" s="57"/>
    </row>
    <row r="874" spans="1:1" x14ac:dyDescent="0.15">
      <c r="A874" s="57"/>
    </row>
    <row r="875" spans="1:1" x14ac:dyDescent="0.15">
      <c r="A875" s="57"/>
    </row>
    <row r="876" spans="1:1" x14ac:dyDescent="0.15">
      <c r="A876" s="57"/>
    </row>
    <row r="877" spans="1:1" x14ac:dyDescent="0.15">
      <c r="A877" s="57"/>
    </row>
    <row r="878" spans="1:1" x14ac:dyDescent="0.15">
      <c r="A878" s="57"/>
    </row>
    <row r="879" spans="1:1" x14ac:dyDescent="0.15">
      <c r="A879" s="57"/>
    </row>
    <row r="880" spans="1:1" x14ac:dyDescent="0.15">
      <c r="A880" s="57"/>
    </row>
    <row r="881" spans="1:1" x14ac:dyDescent="0.15">
      <c r="A881" s="57"/>
    </row>
    <row r="882" spans="1:1" x14ac:dyDescent="0.15">
      <c r="A882" s="57"/>
    </row>
    <row r="883" spans="1:1" x14ac:dyDescent="0.15">
      <c r="A883" s="57"/>
    </row>
    <row r="884" spans="1:1" x14ac:dyDescent="0.15">
      <c r="A884" s="57"/>
    </row>
    <row r="885" spans="1:1" x14ac:dyDescent="0.15">
      <c r="A885" s="57"/>
    </row>
    <row r="886" spans="1:1" x14ac:dyDescent="0.15">
      <c r="A886" s="57"/>
    </row>
    <row r="887" spans="1:1" x14ac:dyDescent="0.15">
      <c r="A887" s="57"/>
    </row>
    <row r="888" spans="1:1" x14ac:dyDescent="0.15">
      <c r="A888" s="57"/>
    </row>
    <row r="889" spans="1:1" x14ac:dyDescent="0.15">
      <c r="A889" s="57"/>
    </row>
    <row r="890" spans="1:1" x14ac:dyDescent="0.15">
      <c r="A890" s="57"/>
    </row>
    <row r="891" spans="1:1" x14ac:dyDescent="0.15">
      <c r="A891" s="57"/>
    </row>
    <row r="892" spans="1:1" x14ac:dyDescent="0.15">
      <c r="A892" s="57"/>
    </row>
    <row r="893" spans="1:1" x14ac:dyDescent="0.15">
      <c r="A893" s="57"/>
    </row>
    <row r="894" spans="1:1" x14ac:dyDescent="0.15">
      <c r="A894" s="57"/>
    </row>
    <row r="895" spans="1:1" x14ac:dyDescent="0.15">
      <c r="A895" s="57"/>
    </row>
    <row r="896" spans="1:1" x14ac:dyDescent="0.15">
      <c r="A896" s="57"/>
    </row>
    <row r="897" spans="1:1" x14ac:dyDescent="0.15">
      <c r="A897" s="57"/>
    </row>
    <row r="898" spans="1:1" x14ac:dyDescent="0.15">
      <c r="A898" s="57"/>
    </row>
    <row r="899" spans="1:1" x14ac:dyDescent="0.15">
      <c r="A899" s="57"/>
    </row>
    <row r="900" spans="1:1" x14ac:dyDescent="0.15">
      <c r="A900" s="57"/>
    </row>
    <row r="901" spans="1:1" x14ac:dyDescent="0.15">
      <c r="A901" s="57"/>
    </row>
    <row r="902" spans="1:1" x14ac:dyDescent="0.15">
      <c r="A902" s="57"/>
    </row>
    <row r="903" spans="1:1" x14ac:dyDescent="0.15">
      <c r="A903" s="57"/>
    </row>
    <row r="904" spans="1:1" x14ac:dyDescent="0.15">
      <c r="A904" s="57"/>
    </row>
    <row r="905" spans="1:1" x14ac:dyDescent="0.15">
      <c r="A905" s="57"/>
    </row>
    <row r="906" spans="1:1" x14ac:dyDescent="0.15">
      <c r="A906" s="57"/>
    </row>
    <row r="907" spans="1:1" x14ac:dyDescent="0.15">
      <c r="A907" s="57"/>
    </row>
    <row r="908" spans="1:1" x14ac:dyDescent="0.15">
      <c r="A908" s="57"/>
    </row>
    <row r="909" spans="1:1" x14ac:dyDescent="0.15">
      <c r="A909" s="57"/>
    </row>
    <row r="910" spans="1:1" x14ac:dyDescent="0.15">
      <c r="A910" s="57"/>
    </row>
    <row r="911" spans="1:1" x14ac:dyDescent="0.15">
      <c r="A911" s="57"/>
    </row>
    <row r="912" spans="1:1" x14ac:dyDescent="0.15">
      <c r="A912" s="57"/>
    </row>
    <row r="913" spans="1:1" x14ac:dyDescent="0.15">
      <c r="A913" s="57"/>
    </row>
    <row r="914" spans="1:1" x14ac:dyDescent="0.15">
      <c r="A914" s="57"/>
    </row>
    <row r="915" spans="1:1" x14ac:dyDescent="0.15">
      <c r="A915" s="57"/>
    </row>
    <row r="916" spans="1:1" x14ac:dyDescent="0.15">
      <c r="A916" s="57"/>
    </row>
    <row r="917" spans="1:1" x14ac:dyDescent="0.15">
      <c r="A917" s="57"/>
    </row>
    <row r="918" spans="1:1" x14ac:dyDescent="0.15">
      <c r="A918" s="57"/>
    </row>
    <row r="919" spans="1:1" x14ac:dyDescent="0.15">
      <c r="A919" s="57"/>
    </row>
    <row r="920" spans="1:1" x14ac:dyDescent="0.15">
      <c r="A920" s="57"/>
    </row>
    <row r="921" spans="1:1" x14ac:dyDescent="0.15">
      <c r="A921" s="57"/>
    </row>
    <row r="922" spans="1:1" x14ac:dyDescent="0.15">
      <c r="A922" s="57"/>
    </row>
    <row r="923" spans="1:1" x14ac:dyDescent="0.15">
      <c r="A923" s="57"/>
    </row>
    <row r="924" spans="1:1" x14ac:dyDescent="0.15">
      <c r="A924" s="57"/>
    </row>
    <row r="925" spans="1:1" x14ac:dyDescent="0.15">
      <c r="A925" s="57"/>
    </row>
    <row r="926" spans="1:1" x14ac:dyDescent="0.15">
      <c r="A926" s="57"/>
    </row>
    <row r="927" spans="1:1" x14ac:dyDescent="0.15">
      <c r="A927" s="57"/>
    </row>
    <row r="928" spans="1:1" x14ac:dyDescent="0.15">
      <c r="A928" s="57"/>
    </row>
    <row r="929" spans="1:1" x14ac:dyDescent="0.15">
      <c r="A929" s="57"/>
    </row>
    <row r="930" spans="1:1" x14ac:dyDescent="0.15">
      <c r="A930" s="57"/>
    </row>
    <row r="931" spans="1:1" x14ac:dyDescent="0.15">
      <c r="A931" s="57"/>
    </row>
    <row r="932" spans="1:1" x14ac:dyDescent="0.15">
      <c r="A932" s="57"/>
    </row>
    <row r="933" spans="1:1" x14ac:dyDescent="0.15">
      <c r="A933" s="57"/>
    </row>
    <row r="934" spans="1:1" x14ac:dyDescent="0.15">
      <c r="A934" s="57"/>
    </row>
    <row r="935" spans="1:1" x14ac:dyDescent="0.15">
      <c r="A935" s="57"/>
    </row>
    <row r="936" spans="1:1" x14ac:dyDescent="0.15">
      <c r="A936" s="57"/>
    </row>
    <row r="937" spans="1:1" x14ac:dyDescent="0.15">
      <c r="A937" s="57"/>
    </row>
    <row r="938" spans="1:1" x14ac:dyDescent="0.15">
      <c r="A938" s="57"/>
    </row>
    <row r="939" spans="1:1" x14ac:dyDescent="0.15">
      <c r="A939" s="57"/>
    </row>
    <row r="940" spans="1:1" x14ac:dyDescent="0.15">
      <c r="A940" s="57"/>
    </row>
    <row r="941" spans="1:1" x14ac:dyDescent="0.15">
      <c r="A941" s="57"/>
    </row>
    <row r="942" spans="1:1" x14ac:dyDescent="0.15">
      <c r="A942" s="57"/>
    </row>
    <row r="943" spans="1:1" x14ac:dyDescent="0.15">
      <c r="A943" s="57"/>
    </row>
    <row r="944" spans="1:1" x14ac:dyDescent="0.15">
      <c r="A944" s="57"/>
    </row>
    <row r="945" spans="1:1" x14ac:dyDescent="0.15">
      <c r="A945" s="57"/>
    </row>
    <row r="946" spans="1:1" x14ac:dyDescent="0.15">
      <c r="A946" s="57"/>
    </row>
    <row r="947" spans="1:1" x14ac:dyDescent="0.15">
      <c r="A947" s="57"/>
    </row>
    <row r="948" spans="1:1" x14ac:dyDescent="0.15">
      <c r="A948" s="57"/>
    </row>
    <row r="949" spans="1:1" x14ac:dyDescent="0.15">
      <c r="A949" s="57"/>
    </row>
    <row r="950" spans="1:1" x14ac:dyDescent="0.15">
      <c r="A950" s="57"/>
    </row>
    <row r="951" spans="1:1" x14ac:dyDescent="0.15">
      <c r="A951" s="57"/>
    </row>
    <row r="952" spans="1:1" x14ac:dyDescent="0.15">
      <c r="A952" s="57"/>
    </row>
    <row r="953" spans="1:1" x14ac:dyDescent="0.15">
      <c r="A953" s="57"/>
    </row>
    <row r="954" spans="1:1" x14ac:dyDescent="0.15">
      <c r="A954" s="57"/>
    </row>
    <row r="955" spans="1:1" x14ac:dyDescent="0.15">
      <c r="A955" s="57"/>
    </row>
    <row r="956" spans="1:1" x14ac:dyDescent="0.15">
      <c r="A956" s="57"/>
    </row>
    <row r="957" spans="1:1" x14ac:dyDescent="0.15">
      <c r="A957" s="57"/>
    </row>
    <row r="958" spans="1:1" x14ac:dyDescent="0.15">
      <c r="A958" s="57"/>
    </row>
    <row r="959" spans="1:1" x14ac:dyDescent="0.15">
      <c r="A959" s="57"/>
    </row>
    <row r="960" spans="1:1" x14ac:dyDescent="0.15">
      <c r="A960" s="57"/>
    </row>
    <row r="961" spans="1:1" x14ac:dyDescent="0.15">
      <c r="A961" s="57"/>
    </row>
    <row r="962" spans="1:1" x14ac:dyDescent="0.15">
      <c r="A962" s="57"/>
    </row>
    <row r="963" spans="1:1" x14ac:dyDescent="0.15">
      <c r="A963" s="57"/>
    </row>
    <row r="964" spans="1:1" x14ac:dyDescent="0.15">
      <c r="A964" s="57"/>
    </row>
    <row r="965" spans="1:1" x14ac:dyDescent="0.15">
      <c r="A965" s="57"/>
    </row>
    <row r="966" spans="1:1" x14ac:dyDescent="0.15">
      <c r="A966" s="57"/>
    </row>
    <row r="967" spans="1:1" x14ac:dyDescent="0.15">
      <c r="A967" s="57"/>
    </row>
    <row r="968" spans="1:1" x14ac:dyDescent="0.15">
      <c r="A968" s="57"/>
    </row>
    <row r="969" spans="1:1" x14ac:dyDescent="0.15">
      <c r="A969" s="57"/>
    </row>
    <row r="970" spans="1:1" x14ac:dyDescent="0.15">
      <c r="A970" s="57"/>
    </row>
    <row r="971" spans="1:1" x14ac:dyDescent="0.15">
      <c r="A971" s="57"/>
    </row>
    <row r="972" spans="1:1" x14ac:dyDescent="0.15">
      <c r="A972" s="57"/>
    </row>
    <row r="973" spans="1:1" x14ac:dyDescent="0.15">
      <c r="A973" s="57"/>
    </row>
    <row r="974" spans="1:1" x14ac:dyDescent="0.15">
      <c r="A974" s="57"/>
    </row>
    <row r="975" spans="1:1" x14ac:dyDescent="0.15">
      <c r="A975" s="57"/>
    </row>
    <row r="976" spans="1:1" x14ac:dyDescent="0.15">
      <c r="A976" s="57"/>
    </row>
    <row r="977" spans="1:1" x14ac:dyDescent="0.15">
      <c r="A977" s="57"/>
    </row>
    <row r="978" spans="1:1" x14ac:dyDescent="0.15">
      <c r="A978" s="57"/>
    </row>
    <row r="979" spans="1:1" x14ac:dyDescent="0.15">
      <c r="A979" s="57"/>
    </row>
    <row r="980" spans="1:1" x14ac:dyDescent="0.15">
      <c r="A980" s="57"/>
    </row>
    <row r="981" spans="1:1" x14ac:dyDescent="0.15">
      <c r="A981" s="57"/>
    </row>
    <row r="982" spans="1:1" x14ac:dyDescent="0.15">
      <c r="A982" s="57"/>
    </row>
    <row r="983" spans="1:1" x14ac:dyDescent="0.15">
      <c r="A983" s="57"/>
    </row>
    <row r="984" spans="1:1" x14ac:dyDescent="0.15">
      <c r="A984" s="57"/>
    </row>
    <row r="985" spans="1:1" x14ac:dyDescent="0.15">
      <c r="A985" s="57"/>
    </row>
    <row r="986" spans="1:1" x14ac:dyDescent="0.15">
      <c r="A986" s="57"/>
    </row>
    <row r="987" spans="1:1" x14ac:dyDescent="0.15">
      <c r="A987" s="57"/>
    </row>
    <row r="988" spans="1:1" x14ac:dyDescent="0.15">
      <c r="A988" s="57"/>
    </row>
    <row r="989" spans="1:1" x14ac:dyDescent="0.15">
      <c r="A989" s="57"/>
    </row>
    <row r="990" spans="1:1" x14ac:dyDescent="0.15">
      <c r="A990" s="57"/>
    </row>
    <row r="991" spans="1:1" x14ac:dyDescent="0.15">
      <c r="A991" s="57"/>
    </row>
    <row r="992" spans="1:1" x14ac:dyDescent="0.15">
      <c r="A992" s="57"/>
    </row>
    <row r="993" spans="1:1" x14ac:dyDescent="0.15">
      <c r="A993" s="57"/>
    </row>
    <row r="994" spans="1:1" x14ac:dyDescent="0.15">
      <c r="A994" s="57"/>
    </row>
    <row r="995" spans="1:1" x14ac:dyDescent="0.15">
      <c r="A995" s="57"/>
    </row>
    <row r="996" spans="1:1" x14ac:dyDescent="0.15">
      <c r="A996" s="57"/>
    </row>
    <row r="997" spans="1:1" x14ac:dyDescent="0.15">
      <c r="A997" s="57"/>
    </row>
    <row r="998" spans="1:1" x14ac:dyDescent="0.15">
      <c r="A998" s="57"/>
    </row>
    <row r="999" spans="1:1" x14ac:dyDescent="0.15">
      <c r="A999" s="57"/>
    </row>
    <row r="1000" spans="1:1" x14ac:dyDescent="0.15">
      <c r="A1000" s="57"/>
    </row>
    <row r="1001" spans="1:1" x14ac:dyDescent="0.15">
      <c r="A1001" s="57"/>
    </row>
    <row r="1002" spans="1:1" x14ac:dyDescent="0.15">
      <c r="A1002" s="57"/>
    </row>
    <row r="1003" spans="1:1" x14ac:dyDescent="0.15">
      <c r="A1003" s="57"/>
    </row>
    <row r="1004" spans="1:1" x14ac:dyDescent="0.15">
      <c r="A1004" s="57"/>
    </row>
    <row r="1005" spans="1:1" x14ac:dyDescent="0.15">
      <c r="A1005" s="57"/>
    </row>
    <row r="1006" spans="1:1" x14ac:dyDescent="0.15">
      <c r="A1006" s="57"/>
    </row>
    <row r="1007" spans="1:1" x14ac:dyDescent="0.15">
      <c r="A1007" s="57"/>
    </row>
    <row r="1008" spans="1:1" x14ac:dyDescent="0.15">
      <c r="A1008" s="57"/>
    </row>
    <row r="1009" spans="1:1" x14ac:dyDescent="0.15">
      <c r="A1009" s="57"/>
    </row>
    <row r="1010" spans="1:1" x14ac:dyDescent="0.15">
      <c r="A1010" s="57"/>
    </row>
    <row r="1011" spans="1:1" x14ac:dyDescent="0.15">
      <c r="A1011" s="57"/>
    </row>
    <row r="1012" spans="1:1" x14ac:dyDescent="0.15">
      <c r="A1012" s="57"/>
    </row>
    <row r="1013" spans="1:1" x14ac:dyDescent="0.15">
      <c r="A1013" s="57"/>
    </row>
    <row r="1014" spans="1:1" x14ac:dyDescent="0.15">
      <c r="A1014" s="57"/>
    </row>
    <row r="1015" spans="1:1" x14ac:dyDescent="0.15">
      <c r="A1015" s="57"/>
    </row>
    <row r="1016" spans="1:1" x14ac:dyDescent="0.15">
      <c r="A1016" s="57"/>
    </row>
    <row r="1017" spans="1:1" x14ac:dyDescent="0.15">
      <c r="A1017" s="57"/>
    </row>
    <row r="1018" spans="1:1" x14ac:dyDescent="0.15">
      <c r="A1018" s="57"/>
    </row>
    <row r="1019" spans="1:1" x14ac:dyDescent="0.15">
      <c r="A1019" s="57"/>
    </row>
    <row r="1020" spans="1:1" x14ac:dyDescent="0.15">
      <c r="A1020" s="57"/>
    </row>
    <row r="1021" spans="1:1" x14ac:dyDescent="0.15">
      <c r="A1021" s="57"/>
    </row>
    <row r="1022" spans="1:1" x14ac:dyDescent="0.15">
      <c r="A1022" s="57"/>
    </row>
    <row r="1023" spans="1:1" x14ac:dyDescent="0.15">
      <c r="A1023" s="57"/>
    </row>
    <row r="1024" spans="1:1" x14ac:dyDescent="0.15">
      <c r="A1024" s="57"/>
    </row>
    <row r="1025" spans="1:1" x14ac:dyDescent="0.15">
      <c r="A1025" s="57"/>
    </row>
    <row r="1026" spans="1:1" x14ac:dyDescent="0.15">
      <c r="A1026" s="57"/>
    </row>
    <row r="1027" spans="1:1" x14ac:dyDescent="0.15">
      <c r="A1027" s="57"/>
    </row>
    <row r="1028" spans="1:1" x14ac:dyDescent="0.15">
      <c r="A1028" s="57"/>
    </row>
    <row r="1029" spans="1:1" x14ac:dyDescent="0.15">
      <c r="A1029" s="57"/>
    </row>
    <row r="1030" spans="1:1" x14ac:dyDescent="0.15">
      <c r="A1030" s="57"/>
    </row>
    <row r="1031" spans="1:1" x14ac:dyDescent="0.15">
      <c r="A1031" s="57"/>
    </row>
    <row r="1032" spans="1:1" x14ac:dyDescent="0.15">
      <c r="A1032" s="57"/>
    </row>
    <row r="1033" spans="1:1" x14ac:dyDescent="0.15">
      <c r="A1033" s="57"/>
    </row>
    <row r="1034" spans="1:1" x14ac:dyDescent="0.15">
      <c r="A1034" s="57"/>
    </row>
    <row r="1035" spans="1:1" x14ac:dyDescent="0.15">
      <c r="A1035" s="57"/>
    </row>
    <row r="1036" spans="1:1" x14ac:dyDescent="0.15">
      <c r="A1036" s="57"/>
    </row>
    <row r="1037" spans="1:1" x14ac:dyDescent="0.15">
      <c r="A1037" s="57"/>
    </row>
    <row r="1038" spans="1:1" x14ac:dyDescent="0.15">
      <c r="A1038" s="57"/>
    </row>
    <row r="1039" spans="1:1" x14ac:dyDescent="0.15">
      <c r="A1039" s="57"/>
    </row>
    <row r="1040" spans="1:1" x14ac:dyDescent="0.15">
      <c r="A1040" s="57"/>
    </row>
    <row r="1041" spans="1:1" x14ac:dyDescent="0.15">
      <c r="A1041" s="57"/>
    </row>
    <row r="1042" spans="1:1" x14ac:dyDescent="0.15">
      <c r="A1042" s="57"/>
    </row>
    <row r="1043" spans="1:1" x14ac:dyDescent="0.15">
      <c r="A1043" s="57"/>
    </row>
    <row r="1044" spans="1:1" x14ac:dyDescent="0.15">
      <c r="A1044" s="57"/>
    </row>
    <row r="1045" spans="1:1" x14ac:dyDescent="0.15">
      <c r="A1045" s="57"/>
    </row>
    <row r="1046" spans="1:1" x14ac:dyDescent="0.15">
      <c r="A1046" s="57"/>
    </row>
    <row r="1047" spans="1:1" x14ac:dyDescent="0.15">
      <c r="A1047" s="57"/>
    </row>
    <row r="1048" spans="1:1" x14ac:dyDescent="0.15">
      <c r="A1048" s="57"/>
    </row>
    <row r="1049" spans="1:1" x14ac:dyDescent="0.15">
      <c r="A1049" s="57"/>
    </row>
    <row r="1050" spans="1:1" x14ac:dyDescent="0.15">
      <c r="A1050" s="57"/>
    </row>
    <row r="1051" spans="1:1" x14ac:dyDescent="0.15">
      <c r="A1051" s="57"/>
    </row>
    <row r="1052" spans="1:1" x14ac:dyDescent="0.15">
      <c r="A1052" s="57"/>
    </row>
    <row r="1053" spans="1:1" x14ac:dyDescent="0.15">
      <c r="A1053" s="57"/>
    </row>
    <row r="1054" spans="1:1" x14ac:dyDescent="0.15">
      <c r="A1054" s="57"/>
    </row>
    <row r="1055" spans="1:1" x14ac:dyDescent="0.15">
      <c r="A1055" s="57"/>
    </row>
    <row r="1056" spans="1:1" x14ac:dyDescent="0.15">
      <c r="A1056" s="57"/>
    </row>
    <row r="1057" spans="1:1" x14ac:dyDescent="0.15">
      <c r="A1057" s="57"/>
    </row>
    <row r="1058" spans="1:1" x14ac:dyDescent="0.15">
      <c r="A1058" s="57"/>
    </row>
    <row r="1059" spans="1:1" x14ac:dyDescent="0.15">
      <c r="A1059" s="57"/>
    </row>
    <row r="1060" spans="1:1" x14ac:dyDescent="0.15">
      <c r="A1060" s="57"/>
    </row>
    <row r="1061" spans="1:1" x14ac:dyDescent="0.15">
      <c r="A1061" s="57"/>
    </row>
    <row r="1062" spans="1:1" x14ac:dyDescent="0.15">
      <c r="A1062" s="57"/>
    </row>
    <row r="1063" spans="1:1" x14ac:dyDescent="0.15">
      <c r="A1063" s="57"/>
    </row>
    <row r="1064" spans="1:1" x14ac:dyDescent="0.15">
      <c r="A1064" s="57"/>
    </row>
    <row r="1065" spans="1:1" x14ac:dyDescent="0.15">
      <c r="A1065" s="57"/>
    </row>
    <row r="1066" spans="1:1" x14ac:dyDescent="0.15">
      <c r="A1066" s="57"/>
    </row>
    <row r="1067" spans="1:1" x14ac:dyDescent="0.15">
      <c r="A1067" s="57"/>
    </row>
    <row r="1068" spans="1:1" x14ac:dyDescent="0.15">
      <c r="A1068" s="57"/>
    </row>
    <row r="1069" spans="1:1" x14ac:dyDescent="0.15">
      <c r="A1069" s="57"/>
    </row>
    <row r="1070" spans="1:1" x14ac:dyDescent="0.15">
      <c r="A1070" s="57"/>
    </row>
    <row r="1071" spans="1:1" x14ac:dyDescent="0.15">
      <c r="A1071" s="57"/>
    </row>
    <row r="1072" spans="1:1" x14ac:dyDescent="0.15">
      <c r="A1072" s="57"/>
    </row>
    <row r="1073" spans="1:1" x14ac:dyDescent="0.15">
      <c r="A1073" s="57"/>
    </row>
    <row r="1074" spans="1:1" x14ac:dyDescent="0.15">
      <c r="A1074" s="57"/>
    </row>
    <row r="1075" spans="1:1" x14ac:dyDescent="0.15">
      <c r="A1075" s="57"/>
    </row>
    <row r="1076" spans="1:1" x14ac:dyDescent="0.15">
      <c r="A1076" s="57"/>
    </row>
    <row r="1077" spans="1:1" x14ac:dyDescent="0.15">
      <c r="A1077" s="57"/>
    </row>
    <row r="1078" spans="1:1" x14ac:dyDescent="0.15">
      <c r="A1078" s="57"/>
    </row>
    <row r="1079" spans="1:1" x14ac:dyDescent="0.15">
      <c r="A1079" s="57"/>
    </row>
    <row r="1080" spans="1:1" x14ac:dyDescent="0.15">
      <c r="A1080" s="57"/>
    </row>
    <row r="1081" spans="1:1" x14ac:dyDescent="0.15">
      <c r="A1081" s="57"/>
    </row>
    <row r="1082" spans="1:1" x14ac:dyDescent="0.15">
      <c r="A1082" s="57"/>
    </row>
    <row r="1083" spans="1:1" x14ac:dyDescent="0.15">
      <c r="A1083" s="57"/>
    </row>
    <row r="1084" spans="1:1" x14ac:dyDescent="0.15">
      <c r="A1084" s="57"/>
    </row>
    <row r="1085" spans="1:1" x14ac:dyDescent="0.15">
      <c r="A1085" s="57"/>
    </row>
    <row r="1086" spans="1:1" x14ac:dyDescent="0.15">
      <c r="A1086" s="57"/>
    </row>
    <row r="1087" spans="1:1" x14ac:dyDescent="0.15">
      <c r="A1087" s="57"/>
    </row>
    <row r="1088" spans="1:1" x14ac:dyDescent="0.15">
      <c r="A1088" s="57"/>
    </row>
    <row r="1089" spans="1:1" x14ac:dyDescent="0.15">
      <c r="A1089" s="57"/>
    </row>
    <row r="1090" spans="1:1" x14ac:dyDescent="0.15">
      <c r="A1090" s="57"/>
    </row>
    <row r="1091" spans="1:1" x14ac:dyDescent="0.15">
      <c r="A1091" s="57"/>
    </row>
    <row r="1092" spans="1:1" x14ac:dyDescent="0.15">
      <c r="A1092" s="57"/>
    </row>
    <row r="1093" spans="1:1" x14ac:dyDescent="0.15">
      <c r="A1093" s="57"/>
    </row>
    <row r="1094" spans="1:1" x14ac:dyDescent="0.15">
      <c r="A1094" s="57"/>
    </row>
    <row r="1095" spans="1:1" x14ac:dyDescent="0.15">
      <c r="A1095" s="57"/>
    </row>
    <row r="1096" spans="1:1" x14ac:dyDescent="0.15">
      <c r="A1096" s="57"/>
    </row>
    <row r="1097" spans="1:1" x14ac:dyDescent="0.15">
      <c r="A1097" s="57"/>
    </row>
    <row r="1098" spans="1:1" x14ac:dyDescent="0.15">
      <c r="A1098" s="57"/>
    </row>
    <row r="1099" spans="1:1" x14ac:dyDescent="0.15">
      <c r="A1099" s="57"/>
    </row>
    <row r="1100" spans="1:1" x14ac:dyDescent="0.15">
      <c r="A1100" s="57"/>
    </row>
    <row r="1101" spans="1:1" x14ac:dyDescent="0.15">
      <c r="A1101" s="57"/>
    </row>
    <row r="1102" spans="1:1" x14ac:dyDescent="0.15">
      <c r="A1102" s="57"/>
    </row>
    <row r="1103" spans="1:1" x14ac:dyDescent="0.15">
      <c r="A1103" s="57"/>
    </row>
    <row r="1104" spans="1:1" x14ac:dyDescent="0.15">
      <c r="A1104" s="57"/>
    </row>
    <row r="1105" spans="1:1" x14ac:dyDescent="0.15">
      <c r="A1105" s="57"/>
    </row>
    <row r="1106" spans="1:1" x14ac:dyDescent="0.15">
      <c r="A1106" s="57"/>
    </row>
    <row r="1107" spans="1:1" x14ac:dyDescent="0.15">
      <c r="A1107" s="57"/>
    </row>
    <row r="1108" spans="1:1" x14ac:dyDescent="0.15">
      <c r="A1108" s="57"/>
    </row>
    <row r="1109" spans="1:1" x14ac:dyDescent="0.15">
      <c r="A1109" s="57"/>
    </row>
    <row r="1110" spans="1:1" x14ac:dyDescent="0.15">
      <c r="A1110" s="57"/>
    </row>
    <row r="1111" spans="1:1" x14ac:dyDescent="0.15">
      <c r="A1111" s="57"/>
    </row>
    <row r="1112" spans="1:1" x14ac:dyDescent="0.15">
      <c r="A1112" s="57"/>
    </row>
    <row r="1113" spans="1:1" x14ac:dyDescent="0.15">
      <c r="A1113" s="57"/>
    </row>
    <row r="1114" spans="1:1" x14ac:dyDescent="0.15">
      <c r="A1114" s="57"/>
    </row>
    <row r="1115" spans="1:1" x14ac:dyDescent="0.15">
      <c r="A1115" s="57"/>
    </row>
    <row r="1116" spans="1:1" x14ac:dyDescent="0.15">
      <c r="A1116" s="57"/>
    </row>
    <row r="1117" spans="1:1" x14ac:dyDescent="0.15">
      <c r="A1117" s="57"/>
    </row>
    <row r="1118" spans="1:1" x14ac:dyDescent="0.15">
      <c r="A1118" s="57"/>
    </row>
    <row r="1119" spans="1:1" x14ac:dyDescent="0.15">
      <c r="A1119" s="57"/>
    </row>
    <row r="1120" spans="1:1" x14ac:dyDescent="0.15">
      <c r="A1120" s="57"/>
    </row>
    <row r="1121" spans="1:1" x14ac:dyDescent="0.15">
      <c r="A1121" s="57"/>
    </row>
    <row r="1122" spans="1:1" x14ac:dyDescent="0.15">
      <c r="A1122" s="57"/>
    </row>
    <row r="1123" spans="1:1" x14ac:dyDescent="0.15">
      <c r="A1123" s="57"/>
    </row>
    <row r="1124" spans="1:1" x14ac:dyDescent="0.15">
      <c r="A1124" s="57"/>
    </row>
    <row r="1125" spans="1:1" x14ac:dyDescent="0.15">
      <c r="A1125" s="57"/>
    </row>
    <row r="1126" spans="1:1" x14ac:dyDescent="0.15">
      <c r="A1126" s="57"/>
    </row>
    <row r="1127" spans="1:1" x14ac:dyDescent="0.15">
      <c r="A1127" s="57"/>
    </row>
    <row r="1128" spans="1:1" x14ac:dyDescent="0.15">
      <c r="A1128" s="57"/>
    </row>
    <row r="1129" spans="1:1" x14ac:dyDescent="0.15">
      <c r="A1129" s="57"/>
    </row>
    <row r="1130" spans="1:1" x14ac:dyDescent="0.15">
      <c r="A1130" s="57"/>
    </row>
    <row r="1131" spans="1:1" x14ac:dyDescent="0.15">
      <c r="A1131" s="57"/>
    </row>
    <row r="1132" spans="1:1" x14ac:dyDescent="0.15">
      <c r="A1132" s="57"/>
    </row>
    <row r="1133" spans="1:1" x14ac:dyDescent="0.15">
      <c r="A1133" s="57"/>
    </row>
    <row r="1134" spans="1:1" x14ac:dyDescent="0.15">
      <c r="A1134" s="57"/>
    </row>
    <row r="1135" spans="1:1" x14ac:dyDescent="0.15">
      <c r="A1135" s="57"/>
    </row>
    <row r="1136" spans="1:1" x14ac:dyDescent="0.15">
      <c r="A1136" s="57"/>
    </row>
    <row r="1137" spans="1:1" x14ac:dyDescent="0.15">
      <c r="A1137" s="57"/>
    </row>
    <row r="1138" spans="1:1" x14ac:dyDescent="0.15">
      <c r="A1138" s="57"/>
    </row>
    <row r="1139" spans="1:1" x14ac:dyDescent="0.15">
      <c r="A1139" s="57"/>
    </row>
    <row r="1140" spans="1:1" x14ac:dyDescent="0.15">
      <c r="A1140" s="57"/>
    </row>
    <row r="1141" spans="1:1" x14ac:dyDescent="0.15">
      <c r="A1141" s="57"/>
    </row>
    <row r="1142" spans="1:1" x14ac:dyDescent="0.15">
      <c r="A1142" s="57"/>
    </row>
    <row r="1143" spans="1:1" x14ac:dyDescent="0.15">
      <c r="A1143" s="57"/>
    </row>
    <row r="1144" spans="1:1" x14ac:dyDescent="0.15">
      <c r="A1144" s="57"/>
    </row>
    <row r="1145" spans="1:1" x14ac:dyDescent="0.15">
      <c r="A1145" s="57"/>
    </row>
    <row r="1146" spans="1:1" x14ac:dyDescent="0.15">
      <c r="A1146" s="57"/>
    </row>
    <row r="1147" spans="1:1" x14ac:dyDescent="0.15">
      <c r="A1147" s="57"/>
    </row>
    <row r="1148" spans="1:1" x14ac:dyDescent="0.15">
      <c r="A1148" s="57"/>
    </row>
    <row r="1149" spans="1:1" x14ac:dyDescent="0.15">
      <c r="A1149" s="57"/>
    </row>
    <row r="1150" spans="1:1" x14ac:dyDescent="0.15">
      <c r="A1150" s="57"/>
    </row>
    <row r="1151" spans="1:1" x14ac:dyDescent="0.15">
      <c r="A1151" s="57"/>
    </row>
    <row r="1152" spans="1:1" x14ac:dyDescent="0.15">
      <c r="A1152" s="57"/>
    </row>
    <row r="1153" spans="1:1" x14ac:dyDescent="0.15">
      <c r="A1153" s="57"/>
    </row>
    <row r="1154" spans="1:1" x14ac:dyDescent="0.15">
      <c r="A1154" s="57"/>
    </row>
    <row r="1155" spans="1:1" x14ac:dyDescent="0.15">
      <c r="A1155" s="57"/>
    </row>
    <row r="1156" spans="1:1" x14ac:dyDescent="0.15">
      <c r="A1156" s="57"/>
    </row>
    <row r="1157" spans="1:1" x14ac:dyDescent="0.15">
      <c r="A1157" s="57"/>
    </row>
    <row r="1158" spans="1:1" x14ac:dyDescent="0.15">
      <c r="A1158" s="57"/>
    </row>
    <row r="1159" spans="1:1" x14ac:dyDescent="0.15">
      <c r="A1159" s="57"/>
    </row>
    <row r="1160" spans="1:1" x14ac:dyDescent="0.15">
      <c r="A1160" s="57"/>
    </row>
    <row r="1161" spans="1:1" x14ac:dyDescent="0.15">
      <c r="A1161" s="57"/>
    </row>
    <row r="1162" spans="1:1" x14ac:dyDescent="0.15">
      <c r="A1162" s="57"/>
    </row>
    <row r="1163" spans="1:1" x14ac:dyDescent="0.15">
      <c r="A1163" s="57"/>
    </row>
    <row r="1164" spans="1:1" x14ac:dyDescent="0.15">
      <c r="A1164" s="57"/>
    </row>
    <row r="1165" spans="1:1" x14ac:dyDescent="0.15">
      <c r="A1165" s="57"/>
    </row>
    <row r="1166" spans="1:1" x14ac:dyDescent="0.15">
      <c r="A1166" s="57"/>
    </row>
    <row r="1167" spans="1:1" x14ac:dyDescent="0.15">
      <c r="A1167" s="57"/>
    </row>
    <row r="1168" spans="1:1" x14ac:dyDescent="0.15">
      <c r="A1168" s="57"/>
    </row>
    <row r="1169" spans="1:1" x14ac:dyDescent="0.15">
      <c r="A1169" s="57"/>
    </row>
    <row r="1170" spans="1:1" x14ac:dyDescent="0.15">
      <c r="A1170" s="57"/>
    </row>
    <row r="1171" spans="1:1" x14ac:dyDescent="0.15">
      <c r="A1171" s="57"/>
    </row>
    <row r="1172" spans="1:1" x14ac:dyDescent="0.15">
      <c r="A1172" s="57"/>
    </row>
    <row r="1173" spans="1:1" x14ac:dyDescent="0.15">
      <c r="A1173" s="57"/>
    </row>
    <row r="1174" spans="1:1" x14ac:dyDescent="0.15">
      <c r="A1174" s="57"/>
    </row>
    <row r="1175" spans="1:1" x14ac:dyDescent="0.15">
      <c r="A1175" s="57"/>
    </row>
    <row r="1176" spans="1:1" x14ac:dyDescent="0.15">
      <c r="A1176" s="57"/>
    </row>
    <row r="1177" spans="1:1" x14ac:dyDescent="0.15">
      <c r="A1177" s="57"/>
    </row>
    <row r="1178" spans="1:1" x14ac:dyDescent="0.15">
      <c r="A1178" s="57"/>
    </row>
    <row r="1179" spans="1:1" x14ac:dyDescent="0.15">
      <c r="A1179" s="57"/>
    </row>
    <row r="1180" spans="1:1" x14ac:dyDescent="0.15">
      <c r="A1180" s="57"/>
    </row>
    <row r="1181" spans="1:1" x14ac:dyDescent="0.15">
      <c r="A1181" s="57"/>
    </row>
    <row r="1182" spans="1:1" x14ac:dyDescent="0.15">
      <c r="A1182" s="57"/>
    </row>
    <row r="1183" spans="1:1" x14ac:dyDescent="0.15">
      <c r="A1183" s="57"/>
    </row>
    <row r="1184" spans="1:1" x14ac:dyDescent="0.15">
      <c r="A1184" s="57"/>
    </row>
    <row r="1185" spans="1:1" x14ac:dyDescent="0.15">
      <c r="A1185" s="57"/>
    </row>
    <row r="1186" spans="1:1" x14ac:dyDescent="0.15">
      <c r="A1186" s="57"/>
    </row>
    <row r="1187" spans="1:1" x14ac:dyDescent="0.15">
      <c r="A1187" s="57"/>
    </row>
    <row r="1188" spans="1:1" x14ac:dyDescent="0.15">
      <c r="A1188" s="57"/>
    </row>
    <row r="1189" spans="1:1" x14ac:dyDescent="0.15">
      <c r="A1189" s="57"/>
    </row>
    <row r="1190" spans="1:1" x14ac:dyDescent="0.15">
      <c r="A1190" s="57"/>
    </row>
    <row r="1191" spans="1:1" x14ac:dyDescent="0.15">
      <c r="A1191" s="57"/>
    </row>
    <row r="1192" spans="1:1" x14ac:dyDescent="0.15">
      <c r="A1192" s="57"/>
    </row>
    <row r="1193" spans="1:1" x14ac:dyDescent="0.15">
      <c r="A1193" s="57"/>
    </row>
    <row r="1194" spans="1:1" x14ac:dyDescent="0.15">
      <c r="A1194" s="57"/>
    </row>
    <row r="1195" spans="1:1" x14ac:dyDescent="0.15">
      <c r="A1195" s="57"/>
    </row>
    <row r="1196" spans="1:1" x14ac:dyDescent="0.15">
      <c r="A1196" s="57"/>
    </row>
    <row r="1197" spans="1:1" x14ac:dyDescent="0.15">
      <c r="A1197" s="57"/>
    </row>
    <row r="1198" spans="1:1" x14ac:dyDescent="0.15">
      <c r="A1198" s="57"/>
    </row>
    <row r="1199" spans="1:1" x14ac:dyDescent="0.15">
      <c r="A1199" s="57"/>
    </row>
    <row r="1200" spans="1:1" x14ac:dyDescent="0.15">
      <c r="A1200" s="57"/>
    </row>
    <row r="1201" spans="1:1" x14ac:dyDescent="0.15">
      <c r="A1201" s="57"/>
    </row>
    <row r="1202" spans="1:1" x14ac:dyDescent="0.15">
      <c r="A1202" s="57"/>
    </row>
    <row r="1203" spans="1:1" x14ac:dyDescent="0.15">
      <c r="A1203" s="57"/>
    </row>
    <row r="1204" spans="1:1" x14ac:dyDescent="0.15">
      <c r="A1204" s="57"/>
    </row>
    <row r="1205" spans="1:1" x14ac:dyDescent="0.15">
      <c r="A1205" s="57"/>
    </row>
    <row r="1206" spans="1:1" x14ac:dyDescent="0.15">
      <c r="A1206" s="57"/>
    </row>
    <row r="1207" spans="1:1" x14ac:dyDescent="0.15">
      <c r="A1207" s="57"/>
    </row>
    <row r="1208" spans="1:1" x14ac:dyDescent="0.15">
      <c r="A1208" s="57"/>
    </row>
    <row r="1209" spans="1:1" x14ac:dyDescent="0.15">
      <c r="A1209" s="57"/>
    </row>
    <row r="1210" spans="1:1" x14ac:dyDescent="0.15">
      <c r="A1210" s="57"/>
    </row>
    <row r="1211" spans="1:1" x14ac:dyDescent="0.15">
      <c r="A1211" s="57"/>
    </row>
    <row r="1212" spans="1:1" x14ac:dyDescent="0.15">
      <c r="A1212" s="57"/>
    </row>
    <row r="1213" spans="1:1" x14ac:dyDescent="0.15">
      <c r="A1213" s="57"/>
    </row>
    <row r="1214" spans="1:1" x14ac:dyDescent="0.15">
      <c r="A1214" s="57"/>
    </row>
    <row r="1215" spans="1:1" x14ac:dyDescent="0.15">
      <c r="A1215" s="57"/>
    </row>
    <row r="1216" spans="1:1" x14ac:dyDescent="0.15">
      <c r="A1216" s="57"/>
    </row>
    <row r="1217" spans="1:1" x14ac:dyDescent="0.15">
      <c r="A1217" s="57"/>
    </row>
    <row r="1218" spans="1:1" x14ac:dyDescent="0.15">
      <c r="A1218" s="57"/>
    </row>
    <row r="1219" spans="1:1" x14ac:dyDescent="0.15">
      <c r="A1219" s="57"/>
    </row>
    <row r="1220" spans="1:1" x14ac:dyDescent="0.15">
      <c r="A1220" s="57"/>
    </row>
    <row r="1221" spans="1:1" x14ac:dyDescent="0.15">
      <c r="A1221" s="57"/>
    </row>
    <row r="1222" spans="1:1" x14ac:dyDescent="0.15">
      <c r="A1222" s="57"/>
    </row>
    <row r="1223" spans="1:1" x14ac:dyDescent="0.15">
      <c r="A1223" s="57"/>
    </row>
    <row r="1224" spans="1:1" x14ac:dyDescent="0.15">
      <c r="A1224" s="57"/>
    </row>
    <row r="1225" spans="1:1" x14ac:dyDescent="0.15">
      <c r="A1225" s="57"/>
    </row>
    <row r="1226" spans="1:1" x14ac:dyDescent="0.15">
      <c r="A1226" s="57"/>
    </row>
    <row r="1227" spans="1:1" x14ac:dyDescent="0.15">
      <c r="A1227" s="57"/>
    </row>
    <row r="1228" spans="1:1" x14ac:dyDescent="0.15">
      <c r="A1228" s="57"/>
    </row>
    <row r="1229" spans="1:1" x14ac:dyDescent="0.15">
      <c r="A1229" s="57"/>
    </row>
    <row r="1230" spans="1:1" x14ac:dyDescent="0.15">
      <c r="A1230" s="57"/>
    </row>
    <row r="1231" spans="1:1" x14ac:dyDescent="0.15">
      <c r="A1231" s="57"/>
    </row>
    <row r="1232" spans="1:1" x14ac:dyDescent="0.15">
      <c r="A1232" s="57"/>
    </row>
    <row r="1233" spans="1:1" x14ac:dyDescent="0.15">
      <c r="A1233" s="57"/>
    </row>
    <row r="1234" spans="1:1" x14ac:dyDescent="0.15">
      <c r="A1234" s="57"/>
    </row>
    <row r="1235" spans="1:1" x14ac:dyDescent="0.15">
      <c r="A1235" s="57"/>
    </row>
    <row r="1236" spans="1:1" x14ac:dyDescent="0.15">
      <c r="A1236" s="57"/>
    </row>
    <row r="1237" spans="1:1" x14ac:dyDescent="0.15">
      <c r="A1237" s="57"/>
    </row>
    <row r="1238" spans="1:1" x14ac:dyDescent="0.15">
      <c r="A1238" s="57"/>
    </row>
    <row r="1239" spans="1:1" x14ac:dyDescent="0.15">
      <c r="A1239" s="57"/>
    </row>
    <row r="1240" spans="1:1" x14ac:dyDescent="0.15">
      <c r="A1240" s="57"/>
    </row>
    <row r="1241" spans="1:1" x14ac:dyDescent="0.15">
      <c r="A1241" s="57"/>
    </row>
    <row r="1242" spans="1:1" x14ac:dyDescent="0.15">
      <c r="A1242" s="57"/>
    </row>
    <row r="1243" spans="1:1" x14ac:dyDescent="0.15">
      <c r="A1243" s="57"/>
    </row>
    <row r="1244" spans="1:1" x14ac:dyDescent="0.15">
      <c r="A1244" s="57"/>
    </row>
    <row r="1245" spans="1:1" x14ac:dyDescent="0.15">
      <c r="A1245" s="57"/>
    </row>
    <row r="1246" spans="1:1" x14ac:dyDescent="0.15">
      <c r="A1246" s="57"/>
    </row>
    <row r="1247" spans="1:1" x14ac:dyDescent="0.15">
      <c r="A1247" s="57"/>
    </row>
    <row r="1248" spans="1:1" x14ac:dyDescent="0.15">
      <c r="A1248" s="57"/>
    </row>
    <row r="1249" spans="1:1" x14ac:dyDescent="0.15">
      <c r="A1249" s="57"/>
    </row>
    <row r="1250" spans="1:1" x14ac:dyDescent="0.15">
      <c r="A1250" s="57"/>
    </row>
    <row r="1251" spans="1:1" x14ac:dyDescent="0.15">
      <c r="A1251" s="57"/>
    </row>
    <row r="1252" spans="1:1" x14ac:dyDescent="0.15">
      <c r="A1252" s="57"/>
    </row>
    <row r="1253" spans="1:1" x14ac:dyDescent="0.15">
      <c r="A1253" s="57"/>
    </row>
    <row r="1254" spans="1:1" x14ac:dyDescent="0.15">
      <c r="A1254" s="57"/>
    </row>
    <row r="1255" spans="1:1" x14ac:dyDescent="0.15">
      <c r="A1255" s="57"/>
    </row>
    <row r="1256" spans="1:1" x14ac:dyDescent="0.15">
      <c r="A1256" s="57"/>
    </row>
    <row r="1257" spans="1:1" x14ac:dyDescent="0.15">
      <c r="A1257" s="57"/>
    </row>
    <row r="1258" spans="1:1" x14ac:dyDescent="0.15">
      <c r="A1258" s="57"/>
    </row>
    <row r="1259" spans="1:1" x14ac:dyDescent="0.15">
      <c r="A1259" s="57"/>
    </row>
    <row r="1260" spans="1:1" x14ac:dyDescent="0.15">
      <c r="A1260" s="57"/>
    </row>
    <row r="1261" spans="1:1" x14ac:dyDescent="0.15">
      <c r="A1261" s="57"/>
    </row>
    <row r="1262" spans="1:1" x14ac:dyDescent="0.15">
      <c r="A1262" s="57"/>
    </row>
    <row r="1263" spans="1:1" x14ac:dyDescent="0.15">
      <c r="A1263" s="57"/>
    </row>
    <row r="1264" spans="1:1" x14ac:dyDescent="0.15">
      <c r="A1264" s="57"/>
    </row>
    <row r="1265" spans="1:1" x14ac:dyDescent="0.15">
      <c r="A1265" s="57"/>
    </row>
    <row r="1266" spans="1:1" x14ac:dyDescent="0.15">
      <c r="A1266" s="57"/>
    </row>
    <row r="1267" spans="1:1" x14ac:dyDescent="0.15">
      <c r="A1267" s="57"/>
    </row>
    <row r="1268" spans="1:1" x14ac:dyDescent="0.15">
      <c r="A1268" s="57"/>
    </row>
    <row r="1269" spans="1:1" x14ac:dyDescent="0.15">
      <c r="A1269" s="57"/>
    </row>
    <row r="1270" spans="1:1" x14ac:dyDescent="0.15">
      <c r="A1270" s="57"/>
    </row>
    <row r="1271" spans="1:1" x14ac:dyDescent="0.15">
      <c r="A1271" s="57"/>
    </row>
    <row r="1272" spans="1:1" x14ac:dyDescent="0.15">
      <c r="A1272" s="57"/>
    </row>
    <row r="1273" spans="1:1" x14ac:dyDescent="0.15">
      <c r="A1273" s="57"/>
    </row>
    <row r="1274" spans="1:1" x14ac:dyDescent="0.15">
      <c r="A1274" s="57"/>
    </row>
    <row r="1275" spans="1:1" x14ac:dyDescent="0.15">
      <c r="A1275" s="57"/>
    </row>
    <row r="1276" spans="1:1" x14ac:dyDescent="0.15">
      <c r="A1276" s="57"/>
    </row>
    <row r="1277" spans="1:1" x14ac:dyDescent="0.15">
      <c r="A1277" s="57"/>
    </row>
    <row r="1278" spans="1:1" x14ac:dyDescent="0.15">
      <c r="A1278" s="57"/>
    </row>
    <row r="1279" spans="1:1" x14ac:dyDescent="0.15">
      <c r="A1279" s="57"/>
    </row>
    <row r="1280" spans="1:1" x14ac:dyDescent="0.15">
      <c r="A1280" s="57"/>
    </row>
    <row r="1281" spans="1:1" x14ac:dyDescent="0.15">
      <c r="A1281" s="57"/>
    </row>
    <row r="1282" spans="1:1" x14ac:dyDescent="0.15">
      <c r="A1282" s="57"/>
    </row>
    <row r="1283" spans="1:1" x14ac:dyDescent="0.15">
      <c r="A1283" s="57"/>
    </row>
    <row r="1284" spans="1:1" x14ac:dyDescent="0.15">
      <c r="A1284" s="57"/>
    </row>
    <row r="1285" spans="1:1" x14ac:dyDescent="0.15">
      <c r="A1285" s="57"/>
    </row>
    <row r="1286" spans="1:1" x14ac:dyDescent="0.15">
      <c r="A1286" s="57"/>
    </row>
    <row r="1287" spans="1:1" x14ac:dyDescent="0.15">
      <c r="A1287" s="57"/>
    </row>
    <row r="1288" spans="1:1" x14ac:dyDescent="0.15">
      <c r="A1288" s="57"/>
    </row>
    <row r="1289" spans="1:1" x14ac:dyDescent="0.15">
      <c r="A1289" s="57"/>
    </row>
    <row r="1290" spans="1:1" x14ac:dyDescent="0.15">
      <c r="A1290" s="57"/>
    </row>
    <row r="1291" spans="1:1" x14ac:dyDescent="0.15">
      <c r="A1291" s="57"/>
    </row>
    <row r="1292" spans="1:1" x14ac:dyDescent="0.15">
      <c r="A1292" s="57"/>
    </row>
    <row r="1293" spans="1:1" x14ac:dyDescent="0.15">
      <c r="A1293" s="57"/>
    </row>
    <row r="1294" spans="1:1" x14ac:dyDescent="0.15">
      <c r="A1294" s="57"/>
    </row>
    <row r="1295" spans="1:1" x14ac:dyDescent="0.15">
      <c r="A1295" s="57"/>
    </row>
    <row r="1296" spans="1:1" x14ac:dyDescent="0.15">
      <c r="A1296" s="57"/>
    </row>
    <row r="1297" spans="1:1" x14ac:dyDescent="0.15">
      <c r="A1297" s="57"/>
    </row>
    <row r="1298" spans="1:1" x14ac:dyDescent="0.15">
      <c r="A1298" s="57"/>
    </row>
    <row r="1299" spans="1:1" x14ac:dyDescent="0.15">
      <c r="A1299" s="57"/>
    </row>
    <row r="1300" spans="1:1" x14ac:dyDescent="0.15">
      <c r="A1300" s="57"/>
    </row>
    <row r="1301" spans="1:1" x14ac:dyDescent="0.15">
      <c r="A1301" s="57"/>
    </row>
    <row r="1302" spans="1:1" x14ac:dyDescent="0.15">
      <c r="A1302" s="57"/>
    </row>
    <row r="1303" spans="1:1" x14ac:dyDescent="0.15">
      <c r="A1303" s="57"/>
    </row>
    <row r="1304" spans="1:1" x14ac:dyDescent="0.15">
      <c r="A1304" s="57"/>
    </row>
    <row r="1305" spans="1:1" x14ac:dyDescent="0.15">
      <c r="A1305" s="57"/>
    </row>
    <row r="1306" spans="1:1" x14ac:dyDescent="0.15">
      <c r="A1306" s="57"/>
    </row>
    <row r="1307" spans="1:1" x14ac:dyDescent="0.15">
      <c r="A1307" s="57"/>
    </row>
    <row r="1308" spans="1:1" x14ac:dyDescent="0.15">
      <c r="A1308" s="57"/>
    </row>
    <row r="1309" spans="1:1" x14ac:dyDescent="0.15">
      <c r="A1309" s="57"/>
    </row>
    <row r="1310" spans="1:1" x14ac:dyDescent="0.15">
      <c r="A1310" s="57"/>
    </row>
    <row r="1311" spans="1:1" x14ac:dyDescent="0.15">
      <c r="A1311" s="57"/>
    </row>
    <row r="1312" spans="1:1" x14ac:dyDescent="0.15">
      <c r="A1312" s="57"/>
    </row>
    <row r="1313" spans="1:1" x14ac:dyDescent="0.15">
      <c r="A1313" s="57"/>
    </row>
    <row r="1314" spans="1:1" x14ac:dyDescent="0.15">
      <c r="A1314" s="57"/>
    </row>
    <row r="1315" spans="1:1" x14ac:dyDescent="0.15">
      <c r="A1315" s="57"/>
    </row>
    <row r="1316" spans="1:1" x14ac:dyDescent="0.15">
      <c r="A1316" s="57"/>
    </row>
    <row r="1317" spans="1:1" x14ac:dyDescent="0.15">
      <c r="A1317" s="57"/>
    </row>
    <row r="1318" spans="1:1" x14ac:dyDescent="0.15">
      <c r="A1318" s="57"/>
    </row>
    <row r="1319" spans="1:1" x14ac:dyDescent="0.15">
      <c r="A1319" s="57"/>
    </row>
    <row r="1320" spans="1:1" x14ac:dyDescent="0.15">
      <c r="A1320" s="57"/>
    </row>
    <row r="1321" spans="1:1" x14ac:dyDescent="0.15">
      <c r="A1321" s="57"/>
    </row>
    <row r="1322" spans="1:1" x14ac:dyDescent="0.15">
      <c r="A1322" s="57"/>
    </row>
    <row r="1323" spans="1:1" x14ac:dyDescent="0.15">
      <c r="A1323" s="57"/>
    </row>
    <row r="1324" spans="1:1" x14ac:dyDescent="0.15">
      <c r="A1324" s="57"/>
    </row>
    <row r="1325" spans="1:1" x14ac:dyDescent="0.15">
      <c r="A1325" s="57"/>
    </row>
    <row r="1326" spans="1:1" x14ac:dyDescent="0.15">
      <c r="A1326" s="57"/>
    </row>
    <row r="1327" spans="1:1" x14ac:dyDescent="0.15">
      <c r="A1327" s="57"/>
    </row>
    <row r="1328" spans="1:1" x14ac:dyDescent="0.15">
      <c r="A1328" s="57"/>
    </row>
    <row r="1329" spans="1:1" x14ac:dyDescent="0.15">
      <c r="A1329" s="57"/>
    </row>
    <row r="1330" spans="1:1" x14ac:dyDescent="0.15">
      <c r="A1330" s="57"/>
    </row>
    <row r="1331" spans="1:1" x14ac:dyDescent="0.15">
      <c r="A1331" s="57"/>
    </row>
    <row r="1332" spans="1:1" x14ac:dyDescent="0.15">
      <c r="A1332" s="57"/>
    </row>
    <row r="1333" spans="1:1" x14ac:dyDescent="0.15">
      <c r="A1333" s="57"/>
    </row>
    <row r="1334" spans="1:1" x14ac:dyDescent="0.15">
      <c r="A1334" s="57"/>
    </row>
    <row r="1335" spans="1:1" x14ac:dyDescent="0.15">
      <c r="A1335" s="57"/>
    </row>
    <row r="1336" spans="1:1" x14ac:dyDescent="0.15">
      <c r="A1336" s="57"/>
    </row>
    <row r="1337" spans="1:1" x14ac:dyDescent="0.15">
      <c r="A1337" s="57"/>
    </row>
    <row r="1338" spans="1:1" x14ac:dyDescent="0.15">
      <c r="A1338" s="57"/>
    </row>
    <row r="1339" spans="1:1" x14ac:dyDescent="0.15">
      <c r="A1339" s="57"/>
    </row>
    <row r="1340" spans="1:1" x14ac:dyDescent="0.15">
      <c r="A1340" s="57"/>
    </row>
    <row r="1341" spans="1:1" x14ac:dyDescent="0.15">
      <c r="A1341" s="57"/>
    </row>
    <row r="1342" spans="1:1" x14ac:dyDescent="0.15">
      <c r="A1342" s="57"/>
    </row>
    <row r="1343" spans="1:1" x14ac:dyDescent="0.15">
      <c r="A1343" s="57"/>
    </row>
    <row r="1344" spans="1:1" x14ac:dyDescent="0.15">
      <c r="A1344" s="57"/>
    </row>
    <row r="1345" spans="1:1" x14ac:dyDescent="0.15">
      <c r="A1345" s="57"/>
    </row>
    <row r="1346" spans="1:1" x14ac:dyDescent="0.15">
      <c r="A1346" s="57"/>
    </row>
    <row r="1347" spans="1:1" x14ac:dyDescent="0.15">
      <c r="A1347" s="57"/>
    </row>
    <row r="1348" spans="1:1" x14ac:dyDescent="0.15">
      <c r="A1348" s="57"/>
    </row>
    <row r="1349" spans="1:1" x14ac:dyDescent="0.15">
      <c r="A1349" s="57"/>
    </row>
    <row r="1350" spans="1:1" x14ac:dyDescent="0.15">
      <c r="A1350" s="57"/>
    </row>
    <row r="1351" spans="1:1" x14ac:dyDescent="0.15">
      <c r="A1351" s="57"/>
    </row>
    <row r="1352" spans="1:1" x14ac:dyDescent="0.15">
      <c r="A1352" s="57"/>
    </row>
    <row r="1353" spans="1:1" x14ac:dyDescent="0.15">
      <c r="A1353" s="57"/>
    </row>
    <row r="1354" spans="1:1" x14ac:dyDescent="0.15">
      <c r="A1354" s="57"/>
    </row>
    <row r="1355" spans="1:1" x14ac:dyDescent="0.15">
      <c r="A1355" s="57"/>
    </row>
    <row r="1356" spans="1:1" x14ac:dyDescent="0.15">
      <c r="A1356" s="57"/>
    </row>
    <row r="1357" spans="1:1" x14ac:dyDescent="0.15">
      <c r="A1357" s="57"/>
    </row>
    <row r="1358" spans="1:1" x14ac:dyDescent="0.15">
      <c r="A1358" s="57"/>
    </row>
    <row r="1359" spans="1:1" x14ac:dyDescent="0.15">
      <c r="A1359" s="57"/>
    </row>
    <row r="1360" spans="1:1" x14ac:dyDescent="0.15">
      <c r="A1360" s="57"/>
    </row>
    <row r="1361" spans="1:1" x14ac:dyDescent="0.15">
      <c r="A1361" s="57"/>
    </row>
    <row r="1362" spans="1:1" x14ac:dyDescent="0.15">
      <c r="A1362" s="57"/>
    </row>
    <row r="1363" spans="1:1" x14ac:dyDescent="0.15">
      <c r="A1363" s="57"/>
    </row>
    <row r="1364" spans="1:1" x14ac:dyDescent="0.15">
      <c r="A1364" s="57"/>
    </row>
    <row r="1365" spans="1:1" x14ac:dyDescent="0.15">
      <c r="A1365" s="57"/>
    </row>
    <row r="1366" spans="1:1" x14ac:dyDescent="0.15">
      <c r="A1366" s="57"/>
    </row>
    <row r="1367" spans="1:1" x14ac:dyDescent="0.15">
      <c r="A1367" s="57"/>
    </row>
    <row r="1368" spans="1:1" x14ac:dyDescent="0.15">
      <c r="A1368" s="57"/>
    </row>
    <row r="1369" spans="1:1" x14ac:dyDescent="0.15">
      <c r="A1369" s="57"/>
    </row>
    <row r="1370" spans="1:1" x14ac:dyDescent="0.15">
      <c r="A1370" s="57"/>
    </row>
    <row r="1371" spans="1:1" x14ac:dyDescent="0.15">
      <c r="A1371" s="57"/>
    </row>
    <row r="1372" spans="1:1" x14ac:dyDescent="0.15">
      <c r="A1372" s="57"/>
    </row>
    <row r="1373" spans="1:1" x14ac:dyDescent="0.15">
      <c r="A1373" s="57"/>
    </row>
    <row r="1374" spans="1:1" x14ac:dyDescent="0.15">
      <c r="A1374" s="57"/>
    </row>
    <row r="1375" spans="1:1" x14ac:dyDescent="0.15">
      <c r="A1375" s="57"/>
    </row>
    <row r="1376" spans="1:1" x14ac:dyDescent="0.15">
      <c r="A1376" s="57"/>
    </row>
    <row r="1377" spans="1:1" x14ac:dyDescent="0.15">
      <c r="A1377" s="57"/>
    </row>
    <row r="1378" spans="1:1" x14ac:dyDescent="0.15">
      <c r="A1378" s="57"/>
    </row>
    <row r="1379" spans="1:1" x14ac:dyDescent="0.15">
      <c r="A1379" s="57"/>
    </row>
    <row r="1380" spans="1:1" x14ac:dyDescent="0.15">
      <c r="A1380" s="57"/>
    </row>
    <row r="1381" spans="1:1" x14ac:dyDescent="0.15">
      <c r="A1381" s="57"/>
    </row>
    <row r="1382" spans="1:1" x14ac:dyDescent="0.15">
      <c r="A1382" s="57"/>
    </row>
    <row r="1383" spans="1:1" x14ac:dyDescent="0.15">
      <c r="A1383" s="57"/>
    </row>
    <row r="1384" spans="1:1" x14ac:dyDescent="0.15">
      <c r="A1384" s="57"/>
    </row>
    <row r="1385" spans="1:1" x14ac:dyDescent="0.15">
      <c r="A1385" s="57"/>
    </row>
    <row r="1386" spans="1:1" x14ac:dyDescent="0.15">
      <c r="A1386" s="57"/>
    </row>
    <row r="1387" spans="1:1" x14ac:dyDescent="0.15">
      <c r="A1387" s="57"/>
    </row>
    <row r="1388" spans="1:1" x14ac:dyDescent="0.15">
      <c r="A1388" s="57"/>
    </row>
    <row r="1389" spans="1:1" x14ac:dyDescent="0.15">
      <c r="A1389" s="57"/>
    </row>
    <row r="1390" spans="1:1" x14ac:dyDescent="0.15">
      <c r="A1390" s="57"/>
    </row>
    <row r="1391" spans="1:1" x14ac:dyDescent="0.15">
      <c r="A1391" s="57"/>
    </row>
    <row r="1392" spans="1:1" x14ac:dyDescent="0.15">
      <c r="A1392" s="57"/>
    </row>
    <row r="1393" spans="1:1" x14ac:dyDescent="0.15">
      <c r="A1393" s="57"/>
    </row>
    <row r="1394" spans="1:1" x14ac:dyDescent="0.15">
      <c r="A1394" s="57"/>
    </row>
    <row r="1395" spans="1:1" x14ac:dyDescent="0.15">
      <c r="A1395" s="57"/>
    </row>
    <row r="1396" spans="1:1" x14ac:dyDescent="0.15">
      <c r="A1396" s="57"/>
    </row>
    <row r="1397" spans="1:1" x14ac:dyDescent="0.15">
      <c r="A1397" s="57"/>
    </row>
    <row r="1398" spans="1:1" x14ac:dyDescent="0.15">
      <c r="A1398" s="57"/>
    </row>
    <row r="1399" spans="1:1" x14ac:dyDescent="0.15">
      <c r="A1399" s="57"/>
    </row>
    <row r="1400" spans="1:1" x14ac:dyDescent="0.15">
      <c r="A1400" s="57"/>
    </row>
    <row r="1401" spans="1:1" x14ac:dyDescent="0.15">
      <c r="A1401" s="57"/>
    </row>
    <row r="1402" spans="1:1" x14ac:dyDescent="0.15">
      <c r="A1402" s="57"/>
    </row>
    <row r="1403" spans="1:1" x14ac:dyDescent="0.15">
      <c r="A1403" s="57"/>
    </row>
    <row r="1404" spans="1:1" x14ac:dyDescent="0.15">
      <c r="A1404" s="57"/>
    </row>
    <row r="1405" spans="1:1" x14ac:dyDescent="0.15">
      <c r="A1405" s="57"/>
    </row>
    <row r="1406" spans="1:1" x14ac:dyDescent="0.15">
      <c r="A1406" s="57"/>
    </row>
    <row r="1407" spans="1:1" x14ac:dyDescent="0.15">
      <c r="A1407" s="57"/>
    </row>
    <row r="1408" spans="1:1" x14ac:dyDescent="0.15">
      <c r="A1408" s="57"/>
    </row>
    <row r="1409" spans="1:1" x14ac:dyDescent="0.15">
      <c r="A1409" s="57"/>
    </row>
    <row r="1410" spans="1:1" x14ac:dyDescent="0.15">
      <c r="A1410" s="57"/>
    </row>
    <row r="1411" spans="1:1" x14ac:dyDescent="0.15">
      <c r="A1411" s="57"/>
    </row>
    <row r="1412" spans="1:1" x14ac:dyDescent="0.15">
      <c r="A1412" s="57"/>
    </row>
    <row r="1413" spans="1:1" x14ac:dyDescent="0.15">
      <c r="A1413" s="57"/>
    </row>
    <row r="1414" spans="1:1" x14ac:dyDescent="0.15">
      <c r="A1414" s="57"/>
    </row>
    <row r="1415" spans="1:1" x14ac:dyDescent="0.15">
      <c r="A1415" s="57"/>
    </row>
    <row r="1416" spans="1:1" x14ac:dyDescent="0.15">
      <c r="A1416" s="57"/>
    </row>
    <row r="1417" spans="1:1" x14ac:dyDescent="0.15">
      <c r="A1417" s="57"/>
    </row>
    <row r="1418" spans="1:1" x14ac:dyDescent="0.15">
      <c r="A1418" s="57"/>
    </row>
    <row r="1419" spans="1:1" x14ac:dyDescent="0.15">
      <c r="A1419" s="57"/>
    </row>
    <row r="1420" spans="1:1" x14ac:dyDescent="0.15">
      <c r="A1420" s="57"/>
    </row>
    <row r="1421" spans="1:1" x14ac:dyDescent="0.15">
      <c r="A1421" s="57"/>
    </row>
    <row r="1422" spans="1:1" x14ac:dyDescent="0.15">
      <c r="A1422" s="57"/>
    </row>
    <row r="1423" spans="1:1" x14ac:dyDescent="0.15">
      <c r="A1423" s="57"/>
    </row>
    <row r="1424" spans="1:1" x14ac:dyDescent="0.15">
      <c r="A1424" s="57"/>
    </row>
    <row r="1425" spans="1:1" x14ac:dyDescent="0.15">
      <c r="A1425" s="57"/>
    </row>
    <row r="1426" spans="1:1" x14ac:dyDescent="0.15">
      <c r="A1426" s="57"/>
    </row>
    <row r="1427" spans="1:1" x14ac:dyDescent="0.15">
      <c r="A1427" s="57"/>
    </row>
    <row r="1428" spans="1:1" x14ac:dyDescent="0.15">
      <c r="A1428" s="57"/>
    </row>
    <row r="1429" spans="1:1" x14ac:dyDescent="0.15">
      <c r="A1429" s="57"/>
    </row>
    <row r="1430" spans="1:1" x14ac:dyDescent="0.15">
      <c r="A1430" s="57"/>
    </row>
    <row r="1431" spans="1:1" x14ac:dyDescent="0.15">
      <c r="A1431" s="57"/>
    </row>
    <row r="1432" spans="1:1" x14ac:dyDescent="0.15">
      <c r="A1432" s="57"/>
    </row>
    <row r="1433" spans="1:1" x14ac:dyDescent="0.15">
      <c r="A1433" s="57"/>
    </row>
    <row r="1434" spans="1:1" x14ac:dyDescent="0.15">
      <c r="A1434" s="57"/>
    </row>
    <row r="1435" spans="1:1" x14ac:dyDescent="0.15">
      <c r="A1435" s="57"/>
    </row>
    <row r="1436" spans="1:1" x14ac:dyDescent="0.15">
      <c r="A1436" s="57"/>
    </row>
    <row r="1437" spans="1:1" x14ac:dyDescent="0.15">
      <c r="A1437" s="57"/>
    </row>
    <row r="1438" spans="1:1" x14ac:dyDescent="0.15">
      <c r="A1438" s="57"/>
    </row>
    <row r="1439" spans="1:1" x14ac:dyDescent="0.15">
      <c r="A1439" s="57"/>
    </row>
    <row r="1440" spans="1:1" x14ac:dyDescent="0.15">
      <c r="A1440" s="57"/>
    </row>
    <row r="1441" spans="1:1" x14ac:dyDescent="0.15">
      <c r="A1441" s="57"/>
    </row>
    <row r="1442" spans="1:1" x14ac:dyDescent="0.15">
      <c r="A1442" s="57"/>
    </row>
    <row r="1443" spans="1:1" x14ac:dyDescent="0.15">
      <c r="A1443" s="57"/>
    </row>
    <row r="1444" spans="1:1" x14ac:dyDescent="0.15">
      <c r="A1444" s="57"/>
    </row>
    <row r="1445" spans="1:1" x14ac:dyDescent="0.15">
      <c r="A1445" s="57"/>
    </row>
    <row r="1446" spans="1:1" x14ac:dyDescent="0.15">
      <c r="A1446" s="57"/>
    </row>
    <row r="1447" spans="1:1" x14ac:dyDescent="0.15">
      <c r="A1447" s="57"/>
    </row>
    <row r="1448" spans="1:1" x14ac:dyDescent="0.15">
      <c r="A1448" s="57"/>
    </row>
    <row r="1449" spans="1:1" x14ac:dyDescent="0.15">
      <c r="A1449" s="57"/>
    </row>
    <row r="1450" spans="1:1" x14ac:dyDescent="0.15">
      <c r="A1450" s="57"/>
    </row>
    <row r="1451" spans="1:1" x14ac:dyDescent="0.15">
      <c r="A1451" s="57"/>
    </row>
    <row r="1452" spans="1:1" x14ac:dyDescent="0.15">
      <c r="A1452" s="57"/>
    </row>
    <row r="1453" spans="1:1" x14ac:dyDescent="0.15">
      <c r="A1453" s="57"/>
    </row>
    <row r="1454" spans="1:1" x14ac:dyDescent="0.15">
      <c r="A1454" s="57"/>
    </row>
    <row r="1455" spans="1:1" x14ac:dyDescent="0.15">
      <c r="A1455" s="57"/>
    </row>
    <row r="1456" spans="1:1" x14ac:dyDescent="0.15">
      <c r="A1456" s="57"/>
    </row>
    <row r="1457" spans="1:1" x14ac:dyDescent="0.15">
      <c r="A1457" s="57"/>
    </row>
    <row r="1458" spans="1:1" x14ac:dyDescent="0.15">
      <c r="A1458" s="57"/>
    </row>
    <row r="1459" spans="1:1" x14ac:dyDescent="0.15">
      <c r="A1459" s="57"/>
    </row>
    <row r="1460" spans="1:1" x14ac:dyDescent="0.15">
      <c r="A1460" s="57"/>
    </row>
    <row r="1461" spans="1:1" x14ac:dyDescent="0.15">
      <c r="A1461" s="57"/>
    </row>
    <row r="1462" spans="1:1" x14ac:dyDescent="0.15">
      <c r="A1462" s="57"/>
    </row>
    <row r="1463" spans="1:1" x14ac:dyDescent="0.15">
      <c r="A1463" s="57"/>
    </row>
    <row r="1464" spans="1:1" x14ac:dyDescent="0.15">
      <c r="A1464" s="57"/>
    </row>
    <row r="1465" spans="1:1" x14ac:dyDescent="0.15">
      <c r="A1465" s="57"/>
    </row>
    <row r="1466" spans="1:1" x14ac:dyDescent="0.15">
      <c r="A1466" s="57"/>
    </row>
    <row r="1467" spans="1:1" x14ac:dyDescent="0.15">
      <c r="A1467" s="57"/>
    </row>
    <row r="1468" spans="1:1" x14ac:dyDescent="0.15">
      <c r="A1468" s="57"/>
    </row>
    <row r="1469" spans="1:1" x14ac:dyDescent="0.15">
      <c r="A1469" s="57"/>
    </row>
    <row r="1470" spans="1:1" x14ac:dyDescent="0.15">
      <c r="A1470" s="57"/>
    </row>
    <row r="1471" spans="1:1" x14ac:dyDescent="0.15">
      <c r="A1471" s="57"/>
    </row>
    <row r="1472" spans="1:1" x14ac:dyDescent="0.15">
      <c r="A1472" s="57"/>
    </row>
    <row r="1473" spans="1:1" x14ac:dyDescent="0.15">
      <c r="A1473" s="57"/>
    </row>
    <row r="1474" spans="1:1" x14ac:dyDescent="0.15">
      <c r="A1474" s="57"/>
    </row>
    <row r="1475" spans="1:1" x14ac:dyDescent="0.15">
      <c r="A1475" s="57"/>
    </row>
    <row r="1476" spans="1:1" x14ac:dyDescent="0.15">
      <c r="A1476" s="57"/>
    </row>
    <row r="1477" spans="1:1" x14ac:dyDescent="0.15">
      <c r="A1477" s="57"/>
    </row>
    <row r="1478" spans="1:1" x14ac:dyDescent="0.15">
      <c r="A1478" s="57"/>
    </row>
    <row r="1479" spans="1:1" x14ac:dyDescent="0.15">
      <c r="A1479" s="57"/>
    </row>
    <row r="1480" spans="1:1" x14ac:dyDescent="0.15">
      <c r="A1480" s="57"/>
    </row>
    <row r="1481" spans="1:1" x14ac:dyDescent="0.15">
      <c r="A1481" s="57"/>
    </row>
    <row r="1482" spans="1:1" x14ac:dyDescent="0.15">
      <c r="A1482" s="57"/>
    </row>
    <row r="1483" spans="1:1" x14ac:dyDescent="0.15">
      <c r="A1483" s="57"/>
    </row>
    <row r="1484" spans="1:1" x14ac:dyDescent="0.15">
      <c r="A1484" s="57"/>
    </row>
    <row r="1485" spans="1:1" x14ac:dyDescent="0.15">
      <c r="A1485" s="57"/>
    </row>
    <row r="1486" spans="1:1" x14ac:dyDescent="0.15">
      <c r="A1486" s="57"/>
    </row>
    <row r="1487" spans="1:1" x14ac:dyDescent="0.15">
      <c r="A1487" s="57"/>
    </row>
    <row r="1488" spans="1:1" x14ac:dyDescent="0.15">
      <c r="A1488" s="57"/>
    </row>
    <row r="1489" spans="1:1" x14ac:dyDescent="0.15">
      <c r="A1489" s="57"/>
    </row>
    <row r="1490" spans="1:1" x14ac:dyDescent="0.15">
      <c r="A1490" s="57"/>
    </row>
    <row r="1491" spans="1:1" x14ac:dyDescent="0.15">
      <c r="A1491" s="57"/>
    </row>
    <row r="1492" spans="1:1" x14ac:dyDescent="0.15">
      <c r="A1492" s="57"/>
    </row>
    <row r="1493" spans="1:1" x14ac:dyDescent="0.15">
      <c r="A1493" s="57"/>
    </row>
    <row r="1494" spans="1:1" x14ac:dyDescent="0.15">
      <c r="A1494" s="57"/>
    </row>
    <row r="1495" spans="1:1" x14ac:dyDescent="0.15">
      <c r="A1495" s="57"/>
    </row>
    <row r="1496" spans="1:1" x14ac:dyDescent="0.15">
      <c r="A1496" s="57"/>
    </row>
    <row r="1497" spans="1:1" x14ac:dyDescent="0.15">
      <c r="A1497" s="57"/>
    </row>
    <row r="1498" spans="1:1" x14ac:dyDescent="0.15">
      <c r="A1498" s="57"/>
    </row>
    <row r="1499" spans="1:1" x14ac:dyDescent="0.15">
      <c r="A1499" s="57"/>
    </row>
    <row r="1500" spans="1:1" x14ac:dyDescent="0.15">
      <c r="A1500" s="57"/>
    </row>
    <row r="1501" spans="1:1" x14ac:dyDescent="0.15">
      <c r="A1501" s="57"/>
    </row>
    <row r="1502" spans="1:1" x14ac:dyDescent="0.15">
      <c r="A1502" s="57"/>
    </row>
    <row r="1503" spans="1:1" x14ac:dyDescent="0.15">
      <c r="A1503" s="57"/>
    </row>
    <row r="1504" spans="1:1" x14ac:dyDescent="0.15">
      <c r="A1504" s="57"/>
    </row>
    <row r="1505" spans="1:1" x14ac:dyDescent="0.15">
      <c r="A1505" s="57"/>
    </row>
    <row r="1506" spans="1:1" x14ac:dyDescent="0.15">
      <c r="A1506" s="57"/>
    </row>
    <row r="1507" spans="1:1" x14ac:dyDescent="0.15">
      <c r="A1507" s="57"/>
    </row>
    <row r="1508" spans="1:1" x14ac:dyDescent="0.15">
      <c r="A1508" s="57"/>
    </row>
    <row r="1509" spans="1:1" x14ac:dyDescent="0.15">
      <c r="A1509" s="57"/>
    </row>
    <row r="1510" spans="1:1" x14ac:dyDescent="0.15">
      <c r="A1510" s="57"/>
    </row>
    <row r="1511" spans="1:1" x14ac:dyDescent="0.15">
      <c r="A1511" s="57"/>
    </row>
    <row r="1512" spans="1:1" x14ac:dyDescent="0.15">
      <c r="A1512" s="57"/>
    </row>
    <row r="1513" spans="1:1" x14ac:dyDescent="0.15">
      <c r="A1513" s="57"/>
    </row>
    <row r="1514" spans="1:1" x14ac:dyDescent="0.15">
      <c r="A1514" s="57"/>
    </row>
    <row r="1515" spans="1:1" x14ac:dyDescent="0.15">
      <c r="A1515" s="57"/>
    </row>
    <row r="1516" spans="1:1" x14ac:dyDescent="0.15">
      <c r="A1516" s="57"/>
    </row>
    <row r="1517" spans="1:1" x14ac:dyDescent="0.15">
      <c r="A1517" s="57"/>
    </row>
    <row r="1518" spans="1:1" x14ac:dyDescent="0.15">
      <c r="A1518" s="57"/>
    </row>
    <row r="1519" spans="1:1" x14ac:dyDescent="0.15">
      <c r="A1519" s="57"/>
    </row>
    <row r="1520" spans="1:1" x14ac:dyDescent="0.15">
      <c r="A1520" s="57"/>
    </row>
    <row r="1521" spans="1:1" x14ac:dyDescent="0.15">
      <c r="A1521" s="57"/>
    </row>
    <row r="1522" spans="1:1" x14ac:dyDescent="0.15">
      <c r="A1522" s="57"/>
    </row>
    <row r="1523" spans="1:1" x14ac:dyDescent="0.15">
      <c r="A1523" s="57"/>
    </row>
    <row r="1524" spans="1:1" x14ac:dyDescent="0.15">
      <c r="A1524" s="57"/>
    </row>
    <row r="1525" spans="1:1" x14ac:dyDescent="0.15">
      <c r="A1525" s="57"/>
    </row>
    <row r="1526" spans="1:1" x14ac:dyDescent="0.15">
      <c r="A1526" s="57"/>
    </row>
    <row r="1527" spans="1:1" x14ac:dyDescent="0.15">
      <c r="A1527" s="57"/>
    </row>
    <row r="1528" spans="1:1" x14ac:dyDescent="0.15">
      <c r="A1528" s="57"/>
    </row>
    <row r="1529" spans="1:1" x14ac:dyDescent="0.15">
      <c r="A1529" s="57"/>
    </row>
    <row r="1530" spans="1:1" x14ac:dyDescent="0.15">
      <c r="A1530" s="57"/>
    </row>
    <row r="1531" spans="1:1" x14ac:dyDescent="0.15">
      <c r="A1531" s="57"/>
    </row>
    <row r="1532" spans="1:1" x14ac:dyDescent="0.15">
      <c r="A1532" s="57"/>
    </row>
    <row r="1533" spans="1:1" x14ac:dyDescent="0.15">
      <c r="A1533" s="57"/>
    </row>
    <row r="1534" spans="1:1" x14ac:dyDescent="0.15">
      <c r="A1534" s="57"/>
    </row>
    <row r="1535" spans="1:1" x14ac:dyDescent="0.15">
      <c r="A1535" s="57"/>
    </row>
    <row r="1536" spans="1:1" x14ac:dyDescent="0.15">
      <c r="A1536" s="57"/>
    </row>
    <row r="1537" spans="1:1" x14ac:dyDescent="0.15">
      <c r="A1537" s="57"/>
    </row>
    <row r="1538" spans="1:1" x14ac:dyDescent="0.15">
      <c r="A1538" s="57"/>
    </row>
    <row r="1539" spans="1:1" x14ac:dyDescent="0.15">
      <c r="A1539" s="57"/>
    </row>
    <row r="1540" spans="1:1" x14ac:dyDescent="0.15">
      <c r="A1540" s="57"/>
    </row>
    <row r="1541" spans="1:1" x14ac:dyDescent="0.15">
      <c r="A1541" s="57"/>
    </row>
    <row r="1542" spans="1:1" x14ac:dyDescent="0.15">
      <c r="A1542" s="57"/>
    </row>
    <row r="1543" spans="1:1" x14ac:dyDescent="0.15">
      <c r="A1543" s="57"/>
    </row>
    <row r="1544" spans="1:1" x14ac:dyDescent="0.15">
      <c r="A1544" s="57"/>
    </row>
    <row r="1545" spans="1:1" x14ac:dyDescent="0.15">
      <c r="A1545" s="57"/>
    </row>
    <row r="1546" spans="1:1" x14ac:dyDescent="0.15">
      <c r="A1546" s="57"/>
    </row>
    <row r="1547" spans="1:1" x14ac:dyDescent="0.15">
      <c r="A1547" s="57"/>
    </row>
    <row r="1548" spans="1:1" x14ac:dyDescent="0.15">
      <c r="A1548" s="57"/>
    </row>
    <row r="1549" spans="1:1" x14ac:dyDescent="0.15">
      <c r="A1549" s="57"/>
    </row>
    <row r="1550" spans="1:1" x14ac:dyDescent="0.15">
      <c r="A1550" s="57"/>
    </row>
    <row r="1551" spans="1:1" x14ac:dyDescent="0.15">
      <c r="A1551" s="57"/>
    </row>
    <row r="1552" spans="1:1" x14ac:dyDescent="0.15">
      <c r="A1552" s="57"/>
    </row>
    <row r="1553" spans="1:1" x14ac:dyDescent="0.15">
      <c r="A1553" s="57"/>
    </row>
    <row r="1554" spans="1:1" x14ac:dyDescent="0.15">
      <c r="A1554" s="57"/>
    </row>
    <row r="1555" spans="1:1" x14ac:dyDescent="0.15">
      <c r="A1555" s="57"/>
    </row>
    <row r="1556" spans="1:1" x14ac:dyDescent="0.15">
      <c r="A1556" s="57"/>
    </row>
    <row r="1557" spans="1:1" x14ac:dyDescent="0.15">
      <c r="A1557" s="57"/>
    </row>
    <row r="1558" spans="1:1" x14ac:dyDescent="0.15">
      <c r="A1558" s="57"/>
    </row>
    <row r="1559" spans="1:1" x14ac:dyDescent="0.15">
      <c r="A1559" s="57"/>
    </row>
    <row r="1560" spans="1:1" x14ac:dyDescent="0.15">
      <c r="A1560" s="57"/>
    </row>
    <row r="1561" spans="1:1" x14ac:dyDescent="0.15">
      <c r="A1561" s="57"/>
    </row>
    <row r="1562" spans="1:1" x14ac:dyDescent="0.15">
      <c r="A1562" s="57"/>
    </row>
    <row r="1563" spans="1:1" x14ac:dyDescent="0.15">
      <c r="A1563" s="57"/>
    </row>
    <row r="1564" spans="1:1" x14ac:dyDescent="0.15">
      <c r="A1564" s="57"/>
    </row>
    <row r="1565" spans="1:1" x14ac:dyDescent="0.15">
      <c r="A1565" s="57"/>
    </row>
    <row r="1566" spans="1:1" x14ac:dyDescent="0.15">
      <c r="A1566" s="57"/>
    </row>
    <row r="1567" spans="1:1" x14ac:dyDescent="0.15">
      <c r="A1567" s="57"/>
    </row>
    <row r="1568" spans="1:1" x14ac:dyDescent="0.15">
      <c r="A1568" s="57"/>
    </row>
    <row r="1569" spans="1:1" x14ac:dyDescent="0.15">
      <c r="A1569" s="57"/>
    </row>
    <row r="1570" spans="1:1" x14ac:dyDescent="0.15">
      <c r="A1570" s="57"/>
    </row>
    <row r="1571" spans="1:1" x14ac:dyDescent="0.15">
      <c r="A1571" s="57"/>
    </row>
    <row r="1572" spans="1:1" x14ac:dyDescent="0.15">
      <c r="A1572" s="57"/>
    </row>
    <row r="1573" spans="1:1" x14ac:dyDescent="0.15">
      <c r="A1573" s="57"/>
    </row>
    <row r="1574" spans="1:1" x14ac:dyDescent="0.15">
      <c r="A1574" s="57"/>
    </row>
    <row r="1575" spans="1:1" x14ac:dyDescent="0.15">
      <c r="A1575" s="57"/>
    </row>
    <row r="1576" spans="1:1" x14ac:dyDescent="0.15">
      <c r="A1576" s="57"/>
    </row>
    <row r="1577" spans="1:1" x14ac:dyDescent="0.15">
      <c r="A1577" s="57"/>
    </row>
    <row r="1578" spans="1:1" x14ac:dyDescent="0.15">
      <c r="A1578" s="57"/>
    </row>
    <row r="1579" spans="1:1" x14ac:dyDescent="0.15">
      <c r="A1579" s="57"/>
    </row>
    <row r="1580" spans="1:1" x14ac:dyDescent="0.15">
      <c r="A1580" s="57"/>
    </row>
    <row r="1581" spans="1:1" x14ac:dyDescent="0.15">
      <c r="A1581" s="57"/>
    </row>
    <row r="1582" spans="1:1" x14ac:dyDescent="0.15">
      <c r="A1582" s="57"/>
    </row>
    <row r="1583" spans="1:1" x14ac:dyDescent="0.15">
      <c r="A1583" s="57"/>
    </row>
    <row r="1584" spans="1:1" x14ac:dyDescent="0.15">
      <c r="A1584" s="57"/>
    </row>
    <row r="1585" spans="1:1" x14ac:dyDescent="0.15">
      <c r="A1585" s="57"/>
    </row>
    <row r="1586" spans="1:1" x14ac:dyDescent="0.15">
      <c r="A1586" s="57"/>
    </row>
    <row r="1587" spans="1:1" x14ac:dyDescent="0.15">
      <c r="A1587" s="57"/>
    </row>
    <row r="1588" spans="1:1" x14ac:dyDescent="0.15">
      <c r="A1588" s="57"/>
    </row>
    <row r="1589" spans="1:1" x14ac:dyDescent="0.15">
      <c r="A1589" s="57"/>
    </row>
    <row r="1590" spans="1:1" x14ac:dyDescent="0.15">
      <c r="A1590" s="57"/>
    </row>
    <row r="1591" spans="1:1" x14ac:dyDescent="0.15">
      <c r="A1591" s="57"/>
    </row>
    <row r="1592" spans="1:1" x14ac:dyDescent="0.15">
      <c r="A1592" s="57"/>
    </row>
    <row r="1593" spans="1:1" x14ac:dyDescent="0.15">
      <c r="A1593" s="57"/>
    </row>
    <row r="1594" spans="1:1" x14ac:dyDescent="0.15">
      <c r="A1594" s="57"/>
    </row>
    <row r="1595" spans="1:1" x14ac:dyDescent="0.15">
      <c r="A1595" s="57"/>
    </row>
    <row r="1596" spans="1:1" x14ac:dyDescent="0.15">
      <c r="A1596" s="57"/>
    </row>
    <row r="1597" spans="1:1" x14ac:dyDescent="0.15">
      <c r="A1597" s="57"/>
    </row>
    <row r="1598" spans="1:1" x14ac:dyDescent="0.15">
      <c r="A1598" s="57"/>
    </row>
    <row r="1599" spans="1:1" x14ac:dyDescent="0.15">
      <c r="A1599" s="57"/>
    </row>
    <row r="1600" spans="1:1" x14ac:dyDescent="0.15">
      <c r="A1600" s="57"/>
    </row>
    <row r="1601" spans="1:1" x14ac:dyDescent="0.15">
      <c r="A1601" s="57"/>
    </row>
    <row r="1602" spans="1:1" x14ac:dyDescent="0.15">
      <c r="A1602" s="57"/>
    </row>
    <row r="1603" spans="1:1" x14ac:dyDescent="0.15">
      <c r="A1603" s="57"/>
    </row>
    <row r="1604" spans="1:1" x14ac:dyDescent="0.15">
      <c r="A1604" s="57"/>
    </row>
    <row r="1605" spans="1:1" x14ac:dyDescent="0.15">
      <c r="A1605" s="57"/>
    </row>
    <row r="1606" spans="1:1" x14ac:dyDescent="0.15">
      <c r="A1606" s="57"/>
    </row>
    <row r="1607" spans="1:1" x14ac:dyDescent="0.15">
      <c r="A1607" s="57"/>
    </row>
    <row r="1608" spans="1:1" x14ac:dyDescent="0.15">
      <c r="A1608" s="57"/>
    </row>
    <row r="1609" spans="1:1" x14ac:dyDescent="0.15">
      <c r="A1609" s="57"/>
    </row>
    <row r="1610" spans="1:1" x14ac:dyDescent="0.15">
      <c r="A1610" s="57"/>
    </row>
    <row r="1611" spans="1:1" x14ac:dyDescent="0.15">
      <c r="A1611" s="57"/>
    </row>
    <row r="1612" spans="1:1" x14ac:dyDescent="0.15">
      <c r="A1612" s="57"/>
    </row>
    <row r="1613" spans="1:1" x14ac:dyDescent="0.15">
      <c r="A1613" s="57"/>
    </row>
    <row r="1614" spans="1:1" x14ac:dyDescent="0.15">
      <c r="A1614" s="57"/>
    </row>
    <row r="1615" spans="1:1" x14ac:dyDescent="0.15">
      <c r="A1615" s="57"/>
    </row>
    <row r="1616" spans="1:1" x14ac:dyDescent="0.15">
      <c r="A1616" s="57"/>
    </row>
    <row r="1617" spans="1:1" x14ac:dyDescent="0.15">
      <c r="A1617" s="57"/>
    </row>
    <row r="1618" spans="1:1" x14ac:dyDescent="0.15">
      <c r="A1618" s="57"/>
    </row>
    <row r="1619" spans="1:1" x14ac:dyDescent="0.15">
      <c r="A1619" s="57"/>
    </row>
    <row r="1620" spans="1:1" x14ac:dyDescent="0.15">
      <c r="A1620" s="57"/>
    </row>
    <row r="1621" spans="1:1" x14ac:dyDescent="0.15">
      <c r="A1621" s="57"/>
    </row>
    <row r="1622" spans="1:1" x14ac:dyDescent="0.15">
      <c r="A1622" s="57"/>
    </row>
    <row r="1623" spans="1:1" x14ac:dyDescent="0.15">
      <c r="A1623" s="57"/>
    </row>
    <row r="1624" spans="1:1" x14ac:dyDescent="0.15">
      <c r="A1624" s="57"/>
    </row>
    <row r="1625" spans="1:1" x14ac:dyDescent="0.15">
      <c r="A1625" s="57"/>
    </row>
    <row r="1626" spans="1:1" x14ac:dyDescent="0.15">
      <c r="A1626" s="57"/>
    </row>
    <row r="1627" spans="1:1" x14ac:dyDescent="0.15">
      <c r="A1627" s="57"/>
    </row>
    <row r="1628" spans="1:1" x14ac:dyDescent="0.15">
      <c r="A1628" s="57"/>
    </row>
    <row r="1629" spans="1:1" x14ac:dyDescent="0.15">
      <c r="A1629" s="57"/>
    </row>
    <row r="1630" spans="1:1" x14ac:dyDescent="0.15">
      <c r="A1630" s="57"/>
    </row>
    <row r="1631" spans="1:1" x14ac:dyDescent="0.15">
      <c r="A1631" s="57"/>
    </row>
    <row r="1632" spans="1:1" x14ac:dyDescent="0.15">
      <c r="A1632" s="57"/>
    </row>
    <row r="1633" spans="1:1" x14ac:dyDescent="0.15">
      <c r="A1633" s="57"/>
    </row>
    <row r="1634" spans="1:1" x14ac:dyDescent="0.15">
      <c r="A1634" s="57"/>
    </row>
    <row r="1635" spans="1:1" x14ac:dyDescent="0.15">
      <c r="A1635" s="57"/>
    </row>
    <row r="1636" spans="1:1" x14ac:dyDescent="0.15">
      <c r="A1636" s="57"/>
    </row>
    <row r="1637" spans="1:1" x14ac:dyDescent="0.15">
      <c r="A1637" s="57"/>
    </row>
    <row r="1638" spans="1:1" x14ac:dyDescent="0.15">
      <c r="A1638" s="57"/>
    </row>
    <row r="1639" spans="1:1" x14ac:dyDescent="0.15">
      <c r="A1639" s="57"/>
    </row>
    <row r="1640" spans="1:1" x14ac:dyDescent="0.15">
      <c r="A1640" s="57"/>
    </row>
    <row r="1641" spans="1:1" x14ac:dyDescent="0.15">
      <c r="A1641" s="57"/>
    </row>
    <row r="1642" spans="1:1" x14ac:dyDescent="0.15">
      <c r="A1642" s="57"/>
    </row>
    <row r="1643" spans="1:1" x14ac:dyDescent="0.15">
      <c r="A1643" s="57"/>
    </row>
    <row r="1644" spans="1:1" x14ac:dyDescent="0.15">
      <c r="A1644" s="57"/>
    </row>
    <row r="1645" spans="1:1" x14ac:dyDescent="0.15">
      <c r="A1645" s="57"/>
    </row>
    <row r="1646" spans="1:1" x14ac:dyDescent="0.15">
      <c r="A1646" s="57"/>
    </row>
    <row r="1647" spans="1:1" x14ac:dyDescent="0.15">
      <c r="A1647" s="57"/>
    </row>
    <row r="1648" spans="1:1" x14ac:dyDescent="0.15">
      <c r="A1648" s="57"/>
    </row>
    <row r="1649" spans="1:1" x14ac:dyDescent="0.15">
      <c r="A1649" s="57"/>
    </row>
    <row r="1650" spans="1:1" x14ac:dyDescent="0.15">
      <c r="A1650" s="57"/>
    </row>
    <row r="1651" spans="1:1" x14ac:dyDescent="0.15">
      <c r="A1651" s="57"/>
    </row>
    <row r="1652" spans="1:1" x14ac:dyDescent="0.15">
      <c r="A1652" s="57"/>
    </row>
    <row r="1653" spans="1:1" x14ac:dyDescent="0.15">
      <c r="A1653" s="57"/>
    </row>
    <row r="1654" spans="1:1" x14ac:dyDescent="0.15">
      <c r="A1654" s="57"/>
    </row>
    <row r="1655" spans="1:1" x14ac:dyDescent="0.15">
      <c r="A1655" s="57"/>
    </row>
    <row r="1656" spans="1:1" x14ac:dyDescent="0.15">
      <c r="A1656" s="57"/>
    </row>
    <row r="1657" spans="1:1" x14ac:dyDescent="0.15">
      <c r="A1657" s="57"/>
    </row>
    <row r="1658" spans="1:1" x14ac:dyDescent="0.15">
      <c r="A1658" s="57"/>
    </row>
    <row r="1659" spans="1:1" x14ac:dyDescent="0.15">
      <c r="A1659" s="57"/>
    </row>
    <row r="1660" spans="1:1" x14ac:dyDescent="0.15">
      <c r="A1660" s="57"/>
    </row>
    <row r="1661" spans="1:1" x14ac:dyDescent="0.15">
      <c r="A1661" s="57"/>
    </row>
    <row r="1662" spans="1:1" x14ac:dyDescent="0.15">
      <c r="A1662" s="57"/>
    </row>
    <row r="1663" spans="1:1" x14ac:dyDescent="0.15">
      <c r="A1663" s="57"/>
    </row>
    <row r="1664" spans="1:1" x14ac:dyDescent="0.15">
      <c r="A1664" s="57"/>
    </row>
    <row r="1665" spans="1:1" x14ac:dyDescent="0.15">
      <c r="A1665" s="57"/>
    </row>
    <row r="1666" spans="1:1" x14ac:dyDescent="0.15">
      <c r="A1666" s="57"/>
    </row>
    <row r="1667" spans="1:1" x14ac:dyDescent="0.15">
      <c r="A1667" s="57"/>
    </row>
    <row r="1668" spans="1:1" x14ac:dyDescent="0.15">
      <c r="A1668" s="57"/>
    </row>
    <row r="1669" spans="1:1" x14ac:dyDescent="0.15">
      <c r="A1669" s="57"/>
    </row>
    <row r="1670" spans="1:1" x14ac:dyDescent="0.15">
      <c r="A1670" s="57"/>
    </row>
    <row r="1671" spans="1:1" x14ac:dyDescent="0.15">
      <c r="A1671" s="57"/>
    </row>
    <row r="1672" spans="1:1" x14ac:dyDescent="0.15">
      <c r="A1672" s="57"/>
    </row>
    <row r="1673" spans="1:1" x14ac:dyDescent="0.15">
      <c r="A1673" s="57"/>
    </row>
    <row r="1674" spans="1:1" x14ac:dyDescent="0.15">
      <c r="A1674" s="57"/>
    </row>
    <row r="1675" spans="1:1" x14ac:dyDescent="0.15">
      <c r="A1675" s="57"/>
    </row>
    <row r="1676" spans="1:1" x14ac:dyDescent="0.15">
      <c r="A1676" s="57"/>
    </row>
    <row r="1677" spans="1:1" x14ac:dyDescent="0.15">
      <c r="A1677" s="57"/>
    </row>
    <row r="1678" spans="1:1" x14ac:dyDescent="0.15">
      <c r="A1678" s="57"/>
    </row>
    <row r="1679" spans="1:1" x14ac:dyDescent="0.15">
      <c r="A1679" s="57"/>
    </row>
    <row r="1680" spans="1:1" x14ac:dyDescent="0.15">
      <c r="A1680" s="57"/>
    </row>
    <row r="1681" spans="1:1" x14ac:dyDescent="0.15">
      <c r="A1681" s="57"/>
    </row>
    <row r="1682" spans="1:1" x14ac:dyDescent="0.15">
      <c r="A1682" s="57"/>
    </row>
    <row r="1683" spans="1:1" x14ac:dyDescent="0.15">
      <c r="A1683" s="57"/>
    </row>
    <row r="1684" spans="1:1" x14ac:dyDescent="0.15">
      <c r="A1684" s="57"/>
    </row>
    <row r="1685" spans="1:1" x14ac:dyDescent="0.15">
      <c r="A1685" s="57"/>
    </row>
    <row r="1686" spans="1:1" x14ac:dyDescent="0.15">
      <c r="A1686" s="57"/>
    </row>
    <row r="1687" spans="1:1" x14ac:dyDescent="0.15">
      <c r="A1687" s="57"/>
    </row>
    <row r="1688" spans="1:1" x14ac:dyDescent="0.15">
      <c r="A1688" s="57"/>
    </row>
    <row r="1689" spans="1:1" x14ac:dyDescent="0.15">
      <c r="A1689" s="57"/>
    </row>
    <row r="1690" spans="1:1" x14ac:dyDescent="0.15">
      <c r="A1690" s="57"/>
    </row>
    <row r="1691" spans="1:1" x14ac:dyDescent="0.15">
      <c r="A1691" s="57"/>
    </row>
    <row r="1692" spans="1:1" x14ac:dyDescent="0.15">
      <c r="A1692" s="57"/>
    </row>
    <row r="1693" spans="1:1" x14ac:dyDescent="0.15">
      <c r="A1693" s="57"/>
    </row>
    <row r="1694" spans="1:1" x14ac:dyDescent="0.15">
      <c r="A1694" s="57"/>
    </row>
    <row r="1695" spans="1:1" x14ac:dyDescent="0.15">
      <c r="A1695" s="57"/>
    </row>
    <row r="1696" spans="1:1" x14ac:dyDescent="0.15">
      <c r="A1696" s="57"/>
    </row>
    <row r="1697" spans="1:1" x14ac:dyDescent="0.15">
      <c r="A1697" s="57"/>
    </row>
    <row r="1698" spans="1:1" x14ac:dyDescent="0.15">
      <c r="A1698" s="57"/>
    </row>
    <row r="1699" spans="1:1" x14ac:dyDescent="0.15">
      <c r="A1699" s="57"/>
    </row>
    <row r="1700" spans="1:1" x14ac:dyDescent="0.15">
      <c r="A1700" s="57"/>
    </row>
    <row r="1701" spans="1:1" x14ac:dyDescent="0.15">
      <c r="A1701" s="57"/>
    </row>
    <row r="1702" spans="1:1" x14ac:dyDescent="0.15">
      <c r="A1702" s="57"/>
    </row>
    <row r="1703" spans="1:1" x14ac:dyDescent="0.15">
      <c r="A1703" s="57"/>
    </row>
    <row r="1704" spans="1:1" x14ac:dyDescent="0.15">
      <c r="A1704" s="57"/>
    </row>
    <row r="1705" spans="1:1" x14ac:dyDescent="0.15">
      <c r="A1705" s="57"/>
    </row>
    <row r="1706" spans="1:1" x14ac:dyDescent="0.15">
      <c r="A1706" s="57"/>
    </row>
    <row r="1707" spans="1:1" x14ac:dyDescent="0.15">
      <c r="A1707" s="57"/>
    </row>
    <row r="1708" spans="1:1" x14ac:dyDescent="0.15">
      <c r="A1708" s="57"/>
    </row>
    <row r="1709" spans="1:1" x14ac:dyDescent="0.15">
      <c r="A1709" s="57"/>
    </row>
    <row r="1710" spans="1:1" x14ac:dyDescent="0.15">
      <c r="A1710" s="57"/>
    </row>
    <row r="1711" spans="1:1" x14ac:dyDescent="0.15">
      <c r="A1711" s="57"/>
    </row>
    <row r="1712" spans="1:1" x14ac:dyDescent="0.15">
      <c r="A1712" s="57"/>
    </row>
    <row r="1713" spans="1:1" x14ac:dyDescent="0.15">
      <c r="A1713" s="57"/>
    </row>
    <row r="1714" spans="1:1" x14ac:dyDescent="0.15">
      <c r="A1714" s="57"/>
    </row>
    <row r="1715" spans="1:1" x14ac:dyDescent="0.15">
      <c r="A1715" s="57"/>
    </row>
    <row r="1716" spans="1:1" x14ac:dyDescent="0.15">
      <c r="A1716" s="57"/>
    </row>
    <row r="1717" spans="1:1" x14ac:dyDescent="0.15">
      <c r="A1717" s="57"/>
    </row>
    <row r="1718" spans="1:1" x14ac:dyDescent="0.15">
      <c r="A1718" s="57"/>
    </row>
    <row r="1719" spans="1:1" x14ac:dyDescent="0.15">
      <c r="A1719" s="57"/>
    </row>
    <row r="1720" spans="1:1" x14ac:dyDescent="0.15">
      <c r="A1720" s="57"/>
    </row>
    <row r="1721" spans="1:1" x14ac:dyDescent="0.15">
      <c r="A1721" s="57"/>
    </row>
    <row r="1722" spans="1:1" x14ac:dyDescent="0.15">
      <c r="A1722" s="57"/>
    </row>
    <row r="1723" spans="1:1" x14ac:dyDescent="0.15">
      <c r="A1723" s="57"/>
    </row>
    <row r="1724" spans="1:1" x14ac:dyDescent="0.15">
      <c r="A1724" s="57"/>
    </row>
    <row r="1725" spans="1:1" x14ac:dyDescent="0.15">
      <c r="A1725" s="57"/>
    </row>
    <row r="1726" spans="1:1" x14ac:dyDescent="0.15">
      <c r="A1726" s="57"/>
    </row>
    <row r="1727" spans="1:1" x14ac:dyDescent="0.15">
      <c r="A1727" s="57"/>
    </row>
    <row r="1728" spans="1:1" x14ac:dyDescent="0.15">
      <c r="A1728" s="57"/>
    </row>
    <row r="1729" spans="1:1" x14ac:dyDescent="0.15">
      <c r="A1729" s="57"/>
    </row>
    <row r="1730" spans="1:1" x14ac:dyDescent="0.15">
      <c r="A1730" s="57"/>
    </row>
    <row r="1731" spans="1:1" x14ac:dyDescent="0.15">
      <c r="A1731" s="57"/>
    </row>
    <row r="1732" spans="1:1" x14ac:dyDescent="0.15">
      <c r="A1732" s="57"/>
    </row>
    <row r="1733" spans="1:1" x14ac:dyDescent="0.15">
      <c r="A1733" s="57"/>
    </row>
    <row r="1734" spans="1:1" x14ac:dyDescent="0.15">
      <c r="A1734" s="57"/>
    </row>
    <row r="1735" spans="1:1" x14ac:dyDescent="0.15">
      <c r="A1735" s="57"/>
    </row>
    <row r="1736" spans="1:1" x14ac:dyDescent="0.15">
      <c r="A1736" s="57"/>
    </row>
    <row r="1737" spans="1:1" x14ac:dyDescent="0.15">
      <c r="A1737" s="57"/>
    </row>
    <row r="1738" spans="1:1" x14ac:dyDescent="0.15">
      <c r="A1738" s="57"/>
    </row>
    <row r="1739" spans="1:1" x14ac:dyDescent="0.15">
      <c r="A1739" s="57"/>
    </row>
    <row r="1740" spans="1:1" x14ac:dyDescent="0.15">
      <c r="A1740" s="57"/>
    </row>
    <row r="1741" spans="1:1" x14ac:dyDescent="0.15">
      <c r="A1741" s="57"/>
    </row>
    <row r="1742" spans="1:1" x14ac:dyDescent="0.15">
      <c r="A1742" s="57"/>
    </row>
    <row r="1743" spans="1:1" x14ac:dyDescent="0.15">
      <c r="A1743" s="57"/>
    </row>
    <row r="1744" spans="1:1" x14ac:dyDescent="0.15">
      <c r="A1744" s="57"/>
    </row>
    <row r="1745" spans="1:1" x14ac:dyDescent="0.15">
      <c r="A1745" s="57"/>
    </row>
    <row r="1746" spans="1:1" x14ac:dyDescent="0.15">
      <c r="A1746" s="57"/>
    </row>
    <row r="1747" spans="1:1" x14ac:dyDescent="0.15">
      <c r="A1747" s="57"/>
    </row>
    <row r="1748" spans="1:1" x14ac:dyDescent="0.15">
      <c r="A1748" s="57"/>
    </row>
    <row r="1749" spans="1:1" x14ac:dyDescent="0.15">
      <c r="A1749" s="57"/>
    </row>
    <row r="1750" spans="1:1" x14ac:dyDescent="0.15">
      <c r="A1750" s="57"/>
    </row>
    <row r="1751" spans="1:1" x14ac:dyDescent="0.15">
      <c r="A1751" s="57"/>
    </row>
    <row r="1752" spans="1:1" x14ac:dyDescent="0.15">
      <c r="A1752" s="57"/>
    </row>
    <row r="1753" spans="1:1" x14ac:dyDescent="0.15">
      <c r="A1753" s="57"/>
    </row>
    <row r="1754" spans="1:1" x14ac:dyDescent="0.15">
      <c r="A1754" s="57"/>
    </row>
    <row r="1755" spans="1:1" x14ac:dyDescent="0.15">
      <c r="A1755" s="57"/>
    </row>
    <row r="1756" spans="1:1" x14ac:dyDescent="0.15">
      <c r="A1756" s="57"/>
    </row>
    <row r="1757" spans="1:1" x14ac:dyDescent="0.15">
      <c r="A1757" s="57"/>
    </row>
    <row r="1758" spans="1:1" x14ac:dyDescent="0.15">
      <c r="A1758" s="57"/>
    </row>
    <row r="1759" spans="1:1" x14ac:dyDescent="0.15">
      <c r="A1759" s="57"/>
    </row>
    <row r="1760" spans="1:1" x14ac:dyDescent="0.15">
      <c r="A1760" s="57"/>
    </row>
    <row r="1761" spans="1:1" x14ac:dyDescent="0.15">
      <c r="A1761" s="57"/>
    </row>
    <row r="1762" spans="1:1" x14ac:dyDescent="0.15">
      <c r="A1762" s="57"/>
    </row>
    <row r="1763" spans="1:1" x14ac:dyDescent="0.15">
      <c r="A1763" s="57"/>
    </row>
    <row r="1764" spans="1:1" x14ac:dyDescent="0.15">
      <c r="A1764" s="57"/>
    </row>
    <row r="1765" spans="1:1" x14ac:dyDescent="0.15">
      <c r="A1765" s="57"/>
    </row>
    <row r="1766" spans="1:1" x14ac:dyDescent="0.15">
      <c r="A1766" s="57"/>
    </row>
    <row r="1767" spans="1:1" x14ac:dyDescent="0.15">
      <c r="A1767" s="57"/>
    </row>
    <row r="1768" spans="1:1" x14ac:dyDescent="0.15">
      <c r="A1768" s="57"/>
    </row>
    <row r="1769" spans="1:1" x14ac:dyDescent="0.15">
      <c r="A1769" s="57"/>
    </row>
    <row r="1770" spans="1:1" x14ac:dyDescent="0.15">
      <c r="A1770" s="57"/>
    </row>
    <row r="1771" spans="1:1" x14ac:dyDescent="0.15">
      <c r="A1771" s="57"/>
    </row>
    <row r="1772" spans="1:1" x14ac:dyDescent="0.15">
      <c r="A1772" s="57"/>
    </row>
    <row r="1773" spans="1:1" x14ac:dyDescent="0.15">
      <c r="A1773" s="57"/>
    </row>
    <row r="1774" spans="1:1" x14ac:dyDescent="0.15">
      <c r="A1774" s="57"/>
    </row>
    <row r="1775" spans="1:1" x14ac:dyDescent="0.15">
      <c r="A1775" s="57"/>
    </row>
    <row r="1776" spans="1:1" x14ac:dyDescent="0.15">
      <c r="A1776" s="57"/>
    </row>
    <row r="1777" spans="1:1" x14ac:dyDescent="0.15">
      <c r="A1777" s="57"/>
    </row>
    <row r="1778" spans="1:1" x14ac:dyDescent="0.15">
      <c r="A1778" s="57"/>
    </row>
    <row r="1779" spans="1:1" x14ac:dyDescent="0.15">
      <c r="A1779" s="57"/>
    </row>
    <row r="1780" spans="1:1" x14ac:dyDescent="0.15">
      <c r="A1780" s="57"/>
    </row>
    <row r="1781" spans="1:1" x14ac:dyDescent="0.15">
      <c r="A1781" s="57"/>
    </row>
    <row r="1782" spans="1:1" x14ac:dyDescent="0.15">
      <c r="A1782" s="57"/>
    </row>
    <row r="1783" spans="1:1" x14ac:dyDescent="0.15">
      <c r="A1783" s="57"/>
    </row>
    <row r="1784" spans="1:1" x14ac:dyDescent="0.15">
      <c r="A1784" s="57"/>
    </row>
    <row r="1785" spans="1:1" x14ac:dyDescent="0.15">
      <c r="A1785" s="57"/>
    </row>
    <row r="1786" spans="1:1" x14ac:dyDescent="0.15">
      <c r="A1786" s="57"/>
    </row>
    <row r="1787" spans="1:1" x14ac:dyDescent="0.15">
      <c r="A1787" s="57"/>
    </row>
    <row r="1788" spans="1:1" x14ac:dyDescent="0.15">
      <c r="A1788" s="57"/>
    </row>
    <row r="1789" spans="1:1" x14ac:dyDescent="0.15">
      <c r="A1789" s="57"/>
    </row>
    <row r="1790" spans="1:1" x14ac:dyDescent="0.15">
      <c r="A1790" s="57"/>
    </row>
    <row r="1791" spans="1:1" x14ac:dyDescent="0.15">
      <c r="A1791" s="57"/>
    </row>
    <row r="1792" spans="1:1" x14ac:dyDescent="0.15">
      <c r="A1792" s="57"/>
    </row>
    <row r="1793" spans="1:1" x14ac:dyDescent="0.15">
      <c r="A1793" s="57"/>
    </row>
    <row r="1794" spans="1:1" x14ac:dyDescent="0.15">
      <c r="A1794" s="57"/>
    </row>
    <row r="1795" spans="1:1" x14ac:dyDescent="0.15">
      <c r="A1795" s="57"/>
    </row>
    <row r="1796" spans="1:1" x14ac:dyDescent="0.15">
      <c r="A1796" s="57"/>
    </row>
    <row r="1797" spans="1:1" x14ac:dyDescent="0.15">
      <c r="A1797" s="57"/>
    </row>
    <row r="1798" spans="1:1" x14ac:dyDescent="0.15">
      <c r="A1798" s="57"/>
    </row>
    <row r="1799" spans="1:1" x14ac:dyDescent="0.15">
      <c r="A1799" s="57"/>
    </row>
    <row r="1800" spans="1:1" x14ac:dyDescent="0.15">
      <c r="A1800" s="57"/>
    </row>
    <row r="1801" spans="1:1" x14ac:dyDescent="0.15">
      <c r="A1801" s="57"/>
    </row>
    <row r="1802" spans="1:1" x14ac:dyDescent="0.15">
      <c r="A1802" s="57"/>
    </row>
    <row r="1803" spans="1:1" x14ac:dyDescent="0.15">
      <c r="A1803" s="57"/>
    </row>
    <row r="1804" spans="1:1" x14ac:dyDescent="0.15">
      <c r="A1804" s="57"/>
    </row>
    <row r="1805" spans="1:1" x14ac:dyDescent="0.15">
      <c r="A1805" s="57"/>
    </row>
    <row r="1806" spans="1:1" x14ac:dyDescent="0.15">
      <c r="A1806" s="57"/>
    </row>
    <row r="1807" spans="1:1" x14ac:dyDescent="0.15">
      <c r="A1807" s="57"/>
    </row>
    <row r="1808" spans="1:1" x14ac:dyDescent="0.15">
      <c r="A1808" s="57"/>
    </row>
    <row r="1809" spans="1:1" x14ac:dyDescent="0.15">
      <c r="A1809" s="57"/>
    </row>
    <row r="1810" spans="1:1" x14ac:dyDescent="0.15">
      <c r="A1810" s="57"/>
    </row>
    <row r="1811" spans="1:1" x14ac:dyDescent="0.15">
      <c r="A1811" s="57"/>
    </row>
    <row r="1812" spans="1:1" x14ac:dyDescent="0.15">
      <c r="A1812" s="57"/>
    </row>
    <row r="1813" spans="1:1" x14ac:dyDescent="0.15">
      <c r="A1813" s="57"/>
    </row>
    <row r="1814" spans="1:1" x14ac:dyDescent="0.15">
      <c r="A1814" s="57"/>
    </row>
    <row r="1815" spans="1:1" x14ac:dyDescent="0.15">
      <c r="A1815" s="57"/>
    </row>
    <row r="1816" spans="1:1" x14ac:dyDescent="0.15">
      <c r="A1816" s="57"/>
    </row>
    <row r="1817" spans="1:1" x14ac:dyDescent="0.15">
      <c r="A1817" s="57"/>
    </row>
    <row r="1818" spans="1:1" x14ac:dyDescent="0.15">
      <c r="A1818" s="57"/>
    </row>
    <row r="1819" spans="1:1" x14ac:dyDescent="0.15">
      <c r="A1819" s="57"/>
    </row>
    <row r="1820" spans="1:1" x14ac:dyDescent="0.15">
      <c r="A1820" s="57"/>
    </row>
    <row r="1821" spans="1:1" x14ac:dyDescent="0.15">
      <c r="A1821" s="57"/>
    </row>
    <row r="1822" spans="1:1" x14ac:dyDescent="0.15">
      <c r="A1822" s="57"/>
    </row>
    <row r="1823" spans="1:1" x14ac:dyDescent="0.15">
      <c r="A1823" s="57"/>
    </row>
    <row r="1824" spans="1:1" x14ac:dyDescent="0.15">
      <c r="A1824" s="57"/>
    </row>
    <row r="1825" spans="1:1" x14ac:dyDescent="0.15">
      <c r="A1825" s="57"/>
    </row>
    <row r="1826" spans="1:1" x14ac:dyDescent="0.15">
      <c r="A1826" s="57"/>
    </row>
    <row r="1827" spans="1:1" x14ac:dyDescent="0.15">
      <c r="A1827" s="57"/>
    </row>
    <row r="1828" spans="1:1" x14ac:dyDescent="0.15">
      <c r="A1828" s="57"/>
    </row>
    <row r="1829" spans="1:1" x14ac:dyDescent="0.15">
      <c r="A1829" s="57"/>
    </row>
    <row r="1830" spans="1:1" x14ac:dyDescent="0.15">
      <c r="A1830" s="57"/>
    </row>
    <row r="1831" spans="1:1" x14ac:dyDescent="0.15">
      <c r="A1831" s="57"/>
    </row>
    <row r="1832" spans="1:1" x14ac:dyDescent="0.15">
      <c r="A1832" s="57"/>
    </row>
    <row r="1833" spans="1:1" x14ac:dyDescent="0.15">
      <c r="A1833" s="57"/>
    </row>
    <row r="1834" spans="1:1" x14ac:dyDescent="0.15">
      <c r="A1834" s="57"/>
    </row>
    <row r="1835" spans="1:1" x14ac:dyDescent="0.15">
      <c r="A1835" s="57"/>
    </row>
    <row r="1836" spans="1:1" x14ac:dyDescent="0.15">
      <c r="A1836" s="57"/>
    </row>
    <row r="1837" spans="1:1" x14ac:dyDescent="0.15">
      <c r="A1837" s="57"/>
    </row>
    <row r="1838" spans="1:1" x14ac:dyDescent="0.15">
      <c r="A1838" s="57"/>
    </row>
    <row r="1839" spans="1:1" x14ac:dyDescent="0.15">
      <c r="A1839" s="57"/>
    </row>
    <row r="1840" spans="1:1" x14ac:dyDescent="0.15">
      <c r="A1840" s="57"/>
    </row>
    <row r="1841" spans="1:1" x14ac:dyDescent="0.15">
      <c r="A1841" s="57"/>
    </row>
    <row r="1842" spans="1:1" x14ac:dyDescent="0.15">
      <c r="A1842" s="57"/>
    </row>
    <row r="1843" spans="1:1" x14ac:dyDescent="0.15">
      <c r="A1843" s="57"/>
    </row>
    <row r="1844" spans="1:1" x14ac:dyDescent="0.15">
      <c r="A1844" s="57"/>
    </row>
    <row r="1845" spans="1:1" x14ac:dyDescent="0.15">
      <c r="A1845" s="57"/>
    </row>
    <row r="1846" spans="1:1" x14ac:dyDescent="0.15">
      <c r="A1846" s="57"/>
    </row>
    <row r="1847" spans="1:1" x14ac:dyDescent="0.15">
      <c r="A1847" s="57"/>
    </row>
    <row r="1848" spans="1:1" x14ac:dyDescent="0.15">
      <c r="A1848" s="57"/>
    </row>
    <row r="1849" spans="1:1" x14ac:dyDescent="0.15">
      <c r="A1849" s="57"/>
    </row>
    <row r="1850" spans="1:1" x14ac:dyDescent="0.15">
      <c r="A1850" s="57"/>
    </row>
    <row r="1851" spans="1:1" x14ac:dyDescent="0.15">
      <c r="A1851" s="57"/>
    </row>
    <row r="1852" spans="1:1" x14ac:dyDescent="0.15">
      <c r="A1852" s="57"/>
    </row>
    <row r="1853" spans="1:1" x14ac:dyDescent="0.15">
      <c r="A1853" s="57"/>
    </row>
    <row r="1854" spans="1:1" x14ac:dyDescent="0.15">
      <c r="A1854" s="57"/>
    </row>
    <row r="1855" spans="1:1" x14ac:dyDescent="0.15">
      <c r="A1855" s="57"/>
    </row>
    <row r="1856" spans="1:1" x14ac:dyDescent="0.15">
      <c r="A1856" s="57"/>
    </row>
    <row r="1857" spans="1:1" x14ac:dyDescent="0.15">
      <c r="A1857" s="57"/>
    </row>
    <row r="1858" spans="1:1" x14ac:dyDescent="0.15">
      <c r="A1858" s="57"/>
    </row>
    <row r="1859" spans="1:1" x14ac:dyDescent="0.15">
      <c r="A1859" s="57"/>
    </row>
    <row r="1860" spans="1:1" x14ac:dyDescent="0.15">
      <c r="A1860" s="57"/>
    </row>
    <row r="1861" spans="1:1" x14ac:dyDescent="0.15">
      <c r="A1861" s="57"/>
    </row>
    <row r="1862" spans="1:1" x14ac:dyDescent="0.15">
      <c r="A1862" s="57"/>
    </row>
    <row r="1863" spans="1:1" x14ac:dyDescent="0.15">
      <c r="A1863" s="57"/>
    </row>
    <row r="1864" spans="1:1" x14ac:dyDescent="0.15">
      <c r="A1864" s="57"/>
    </row>
    <row r="1865" spans="1:1" x14ac:dyDescent="0.15">
      <c r="A1865" s="57"/>
    </row>
    <row r="1866" spans="1:1" x14ac:dyDescent="0.15">
      <c r="A1866" s="57"/>
    </row>
    <row r="1867" spans="1:1" x14ac:dyDescent="0.15">
      <c r="A1867" s="57"/>
    </row>
    <row r="1868" spans="1:1" x14ac:dyDescent="0.15">
      <c r="A1868" s="57"/>
    </row>
    <row r="1869" spans="1:1" x14ac:dyDescent="0.15">
      <c r="A1869" s="57"/>
    </row>
    <row r="1870" spans="1:1" x14ac:dyDescent="0.15">
      <c r="A1870" s="57"/>
    </row>
    <row r="1871" spans="1:1" x14ac:dyDescent="0.15">
      <c r="A1871" s="57"/>
    </row>
    <row r="1872" spans="1:1" x14ac:dyDescent="0.15">
      <c r="A1872" s="57"/>
    </row>
    <row r="1873" spans="1:1" x14ac:dyDescent="0.15">
      <c r="A1873" s="57"/>
    </row>
    <row r="1874" spans="1:1" x14ac:dyDescent="0.15">
      <c r="A1874" s="57"/>
    </row>
    <row r="1875" spans="1:1" x14ac:dyDescent="0.15">
      <c r="A1875" s="57"/>
    </row>
    <row r="1876" spans="1:1" x14ac:dyDescent="0.15">
      <c r="A1876" s="57"/>
    </row>
    <row r="1877" spans="1:1" x14ac:dyDescent="0.15">
      <c r="A1877" s="57"/>
    </row>
    <row r="1878" spans="1:1" x14ac:dyDescent="0.15">
      <c r="A1878" s="57"/>
    </row>
    <row r="1879" spans="1:1" x14ac:dyDescent="0.15">
      <c r="A1879" s="57"/>
    </row>
    <row r="1880" spans="1:1" x14ac:dyDescent="0.15">
      <c r="A1880" s="57"/>
    </row>
    <row r="1881" spans="1:1" x14ac:dyDescent="0.15">
      <c r="A1881" s="57"/>
    </row>
    <row r="1882" spans="1:1" x14ac:dyDescent="0.15">
      <c r="A1882" s="57"/>
    </row>
    <row r="1883" spans="1:1" x14ac:dyDescent="0.15">
      <c r="A1883" s="57"/>
    </row>
    <row r="1884" spans="1:1" x14ac:dyDescent="0.15">
      <c r="A1884" s="57"/>
    </row>
    <row r="1885" spans="1:1" x14ac:dyDescent="0.15">
      <c r="A1885" s="57"/>
    </row>
    <row r="1886" spans="1:1" x14ac:dyDescent="0.15">
      <c r="A1886" s="57"/>
    </row>
    <row r="1887" spans="1:1" x14ac:dyDescent="0.15">
      <c r="A1887" s="57"/>
    </row>
    <row r="1888" spans="1:1" x14ac:dyDescent="0.15">
      <c r="A1888" s="57"/>
    </row>
    <row r="1889" spans="1:1" x14ac:dyDescent="0.15">
      <c r="A1889" s="57"/>
    </row>
    <row r="1890" spans="1:1" x14ac:dyDescent="0.15">
      <c r="A1890" s="57"/>
    </row>
    <row r="1891" spans="1:1" x14ac:dyDescent="0.15">
      <c r="A1891" s="57"/>
    </row>
    <row r="1892" spans="1:1" x14ac:dyDescent="0.15">
      <c r="A1892" s="57"/>
    </row>
    <row r="1893" spans="1:1" x14ac:dyDescent="0.15">
      <c r="A1893" s="57"/>
    </row>
    <row r="1894" spans="1:1" x14ac:dyDescent="0.15">
      <c r="A1894" s="57"/>
    </row>
    <row r="1895" spans="1:1" x14ac:dyDescent="0.15">
      <c r="A1895" s="57"/>
    </row>
    <row r="1896" spans="1:1" x14ac:dyDescent="0.15">
      <c r="A1896" s="57"/>
    </row>
    <row r="1897" spans="1:1" x14ac:dyDescent="0.15">
      <c r="A1897" s="57"/>
    </row>
    <row r="1898" spans="1:1" x14ac:dyDescent="0.15">
      <c r="A1898" s="57"/>
    </row>
    <row r="1899" spans="1:1" x14ac:dyDescent="0.15">
      <c r="A1899" s="57"/>
    </row>
    <row r="1900" spans="1:1" x14ac:dyDescent="0.15">
      <c r="A1900" s="57"/>
    </row>
    <row r="1901" spans="1:1" x14ac:dyDescent="0.15">
      <c r="A1901" s="57"/>
    </row>
    <row r="1902" spans="1:1" x14ac:dyDescent="0.15">
      <c r="A1902" s="57"/>
    </row>
    <row r="1903" spans="1:1" x14ac:dyDescent="0.15">
      <c r="A1903" s="57"/>
    </row>
    <row r="1904" spans="1:1" x14ac:dyDescent="0.15">
      <c r="A1904" s="57"/>
    </row>
    <row r="1905" spans="1:1" x14ac:dyDescent="0.15">
      <c r="A1905" s="57"/>
    </row>
    <row r="1906" spans="1:1" x14ac:dyDescent="0.15">
      <c r="A1906" s="57"/>
    </row>
    <row r="1907" spans="1:1" x14ac:dyDescent="0.15">
      <c r="A1907" s="57"/>
    </row>
    <row r="1908" spans="1:1" x14ac:dyDescent="0.15">
      <c r="A1908" s="57"/>
    </row>
    <row r="1909" spans="1:1" x14ac:dyDescent="0.15">
      <c r="A1909" s="57"/>
    </row>
    <row r="1910" spans="1:1" x14ac:dyDescent="0.15">
      <c r="A1910" s="57"/>
    </row>
    <row r="1911" spans="1:1" x14ac:dyDescent="0.15">
      <c r="A1911" s="57"/>
    </row>
    <row r="1912" spans="1:1" x14ac:dyDescent="0.15">
      <c r="A1912" s="57"/>
    </row>
    <row r="1913" spans="1:1" x14ac:dyDescent="0.15">
      <c r="A1913" s="57"/>
    </row>
    <row r="1914" spans="1:1" x14ac:dyDescent="0.15">
      <c r="A1914" s="57"/>
    </row>
    <row r="1915" spans="1:1" x14ac:dyDescent="0.15">
      <c r="A1915" s="57"/>
    </row>
    <row r="1916" spans="1:1" x14ac:dyDescent="0.15">
      <c r="A1916" s="57"/>
    </row>
    <row r="1917" spans="1:1" x14ac:dyDescent="0.15">
      <c r="A1917" s="57"/>
    </row>
    <row r="1918" spans="1:1" x14ac:dyDescent="0.15">
      <c r="A1918" s="57"/>
    </row>
    <row r="1919" spans="1:1" x14ac:dyDescent="0.15">
      <c r="A1919" s="57"/>
    </row>
    <row r="1920" spans="1:1" x14ac:dyDescent="0.15">
      <c r="A1920" s="57"/>
    </row>
    <row r="1921" spans="1:1" x14ac:dyDescent="0.15">
      <c r="A1921" s="57"/>
    </row>
    <row r="1922" spans="1:1" x14ac:dyDescent="0.15">
      <c r="A1922" s="57"/>
    </row>
    <row r="1923" spans="1:1" x14ac:dyDescent="0.15">
      <c r="A1923" s="57"/>
    </row>
    <row r="1924" spans="1:1" x14ac:dyDescent="0.15">
      <c r="A1924" s="57"/>
    </row>
    <row r="1925" spans="1:1" x14ac:dyDescent="0.15">
      <c r="A1925" s="57"/>
    </row>
    <row r="1926" spans="1:1" x14ac:dyDescent="0.15">
      <c r="A1926" s="57"/>
    </row>
    <row r="1927" spans="1:1" x14ac:dyDescent="0.15">
      <c r="A1927" s="57"/>
    </row>
    <row r="1928" spans="1:1" x14ac:dyDescent="0.15">
      <c r="A1928" s="57"/>
    </row>
    <row r="1929" spans="1:1" x14ac:dyDescent="0.15">
      <c r="A1929" s="57"/>
    </row>
    <row r="1930" spans="1:1" x14ac:dyDescent="0.15">
      <c r="A1930" s="57"/>
    </row>
    <row r="1931" spans="1:1" x14ac:dyDescent="0.15">
      <c r="A1931" s="57"/>
    </row>
    <row r="1932" spans="1:1" x14ac:dyDescent="0.15">
      <c r="A1932" s="57"/>
    </row>
    <row r="1933" spans="1:1" x14ac:dyDescent="0.15">
      <c r="A1933" s="57"/>
    </row>
    <row r="1934" spans="1:1" x14ac:dyDescent="0.15">
      <c r="A1934" s="57"/>
    </row>
    <row r="1935" spans="1:1" x14ac:dyDescent="0.15">
      <c r="A1935" s="57"/>
    </row>
    <row r="1936" spans="1:1" x14ac:dyDescent="0.15">
      <c r="A1936" s="57"/>
    </row>
    <row r="1937" spans="1:1" x14ac:dyDescent="0.15">
      <c r="A1937" s="57"/>
    </row>
    <row r="1938" spans="1:1" x14ac:dyDescent="0.15">
      <c r="A1938" s="57"/>
    </row>
    <row r="1939" spans="1:1" x14ac:dyDescent="0.15">
      <c r="A1939" s="57"/>
    </row>
    <row r="1940" spans="1:1" x14ac:dyDescent="0.15">
      <c r="A1940" s="57"/>
    </row>
    <row r="1941" spans="1:1" x14ac:dyDescent="0.15">
      <c r="A1941" s="57"/>
    </row>
    <row r="1942" spans="1:1" x14ac:dyDescent="0.15">
      <c r="A1942" s="57"/>
    </row>
    <row r="1943" spans="1:1" x14ac:dyDescent="0.15">
      <c r="A1943" s="57"/>
    </row>
    <row r="1944" spans="1:1" x14ac:dyDescent="0.15">
      <c r="A1944" s="57"/>
    </row>
    <row r="1945" spans="1:1" x14ac:dyDescent="0.15">
      <c r="A1945" s="57"/>
    </row>
    <row r="1946" spans="1:1" x14ac:dyDescent="0.15">
      <c r="A1946" s="57"/>
    </row>
    <row r="1947" spans="1:1" x14ac:dyDescent="0.15">
      <c r="A1947" s="57"/>
    </row>
    <row r="1948" spans="1:1" x14ac:dyDescent="0.15">
      <c r="A1948" s="57"/>
    </row>
    <row r="1949" spans="1:1" x14ac:dyDescent="0.15">
      <c r="A1949" s="57"/>
    </row>
    <row r="1950" spans="1:1" x14ac:dyDescent="0.15">
      <c r="A1950" s="57"/>
    </row>
    <row r="1951" spans="1:1" x14ac:dyDescent="0.15">
      <c r="A1951" s="57"/>
    </row>
    <row r="1952" spans="1:1" x14ac:dyDescent="0.15">
      <c r="A1952" s="57"/>
    </row>
    <row r="1953" spans="1:1" x14ac:dyDescent="0.15">
      <c r="A1953" s="57"/>
    </row>
    <row r="1954" spans="1:1" x14ac:dyDescent="0.15">
      <c r="A1954" s="57"/>
    </row>
    <row r="1955" spans="1:1" x14ac:dyDescent="0.15">
      <c r="A1955" s="57"/>
    </row>
    <row r="1956" spans="1:1" x14ac:dyDescent="0.15">
      <c r="A1956" s="57"/>
    </row>
    <row r="1957" spans="1:1" x14ac:dyDescent="0.15">
      <c r="A1957" s="57"/>
    </row>
    <row r="1958" spans="1:1" x14ac:dyDescent="0.15">
      <c r="A1958" s="57"/>
    </row>
    <row r="1959" spans="1:1" x14ac:dyDescent="0.15">
      <c r="A1959" s="57"/>
    </row>
    <row r="1960" spans="1:1" x14ac:dyDescent="0.15">
      <c r="A1960" s="57"/>
    </row>
    <row r="1961" spans="1:1" x14ac:dyDescent="0.15">
      <c r="A1961" s="57"/>
    </row>
    <row r="1962" spans="1:1" x14ac:dyDescent="0.15">
      <c r="A1962" s="57"/>
    </row>
    <row r="1963" spans="1:1" x14ac:dyDescent="0.15">
      <c r="A1963" s="57"/>
    </row>
    <row r="1964" spans="1:1" x14ac:dyDescent="0.15">
      <c r="A1964" s="57"/>
    </row>
    <row r="1965" spans="1:1" x14ac:dyDescent="0.15">
      <c r="A1965" s="57"/>
    </row>
    <row r="1966" spans="1:1" x14ac:dyDescent="0.15">
      <c r="A1966" s="57"/>
    </row>
    <row r="1967" spans="1:1" x14ac:dyDescent="0.15">
      <c r="A1967" s="57"/>
    </row>
    <row r="1968" spans="1:1" x14ac:dyDescent="0.15">
      <c r="A1968" s="57"/>
    </row>
    <row r="1969" spans="1:1" x14ac:dyDescent="0.15">
      <c r="A1969" s="57"/>
    </row>
    <row r="1970" spans="1:1" x14ac:dyDescent="0.15">
      <c r="A1970" s="57"/>
    </row>
    <row r="1971" spans="1:1" x14ac:dyDescent="0.15">
      <c r="A1971" s="57"/>
    </row>
    <row r="1972" spans="1:1" x14ac:dyDescent="0.15">
      <c r="A1972" s="57"/>
    </row>
    <row r="1973" spans="1:1" x14ac:dyDescent="0.15">
      <c r="A1973" s="57"/>
    </row>
    <row r="1974" spans="1:1" x14ac:dyDescent="0.15">
      <c r="A1974" s="57"/>
    </row>
    <row r="1975" spans="1:1" x14ac:dyDescent="0.15">
      <c r="A1975" s="57"/>
    </row>
    <row r="1976" spans="1:1" x14ac:dyDescent="0.15">
      <c r="A1976" s="57"/>
    </row>
    <row r="1977" spans="1:1" x14ac:dyDescent="0.15">
      <c r="A1977" s="57"/>
    </row>
    <row r="1978" spans="1:1" x14ac:dyDescent="0.15">
      <c r="A1978" s="57"/>
    </row>
    <row r="1979" spans="1:1" x14ac:dyDescent="0.15">
      <c r="A1979" s="57"/>
    </row>
    <row r="1980" spans="1:1" x14ac:dyDescent="0.15">
      <c r="A1980" s="57"/>
    </row>
    <row r="1981" spans="1:1" x14ac:dyDescent="0.15">
      <c r="A1981" s="57"/>
    </row>
  </sheetData>
  <sheetProtection formatCells="0" formatColumns="0" formatRows="0" autoFilter="0"/>
  <autoFilter ref="A5:I5"/>
  <mergeCells count="3">
    <mergeCell ref="A1:I1"/>
    <mergeCell ref="A2:I2"/>
    <mergeCell ref="A3:I3"/>
  </mergeCells>
  <phoneticPr fontId="2" type="noConversion"/>
  <dataValidations xWindow="383" yWindow="362" count="8">
    <dataValidation type="list" allowBlank="1" showInputMessage="1" showErrorMessage="1" error="목록에서 선택하세요" prompt="목록에서 선택하세요" sqref="C6:C35">
      <formula1>증빙종류</formula1>
    </dataValidation>
    <dataValidation type="whole" operator="greaterThan" allowBlank="1" showInputMessage="1" showErrorMessage="1" error="양(+)의 금액을 기입하세요" prompt="송금수수료는 별도로 기입하세요" sqref="D6:D35">
      <formula1>0</formula1>
    </dataValidation>
    <dataValidation operator="notEqual" allowBlank="1" showInputMessage="1" showErrorMessage="1" error="정확하게 기입하여 주세요" prompt="증빙과 일치하게 기입하세요" sqref="E6:E35"/>
    <dataValidation operator="notEqual" allowBlank="1" showErrorMessage="1" error="정확하게 기입하여 주세요" prompt="증빙과 일치하게 기입하세요" sqref="G6 F6:F35"/>
    <dataValidation type="date" allowBlank="1" showInputMessage="1" showErrorMessage="1" error="일자를 확인하세요" prompt="거래가 발생한 일자를 기입하세요" sqref="B7:B35">
      <formula1>시점</formula1>
      <formula2>종점</formula2>
    </dataValidation>
    <dataValidation type="list" allowBlank="1" showInputMessage="1" showErrorMessage="1" prompt="목록에서 선택하세요" sqref="H7:H35">
      <formula1>근거확인</formula1>
    </dataValidation>
    <dataValidation type="list" allowBlank="1" showInputMessage="1" showErrorMessage="1" sqref="G7:G35">
      <formula1>"송금,인출,입금,재입금,이자수입"</formula1>
    </dataValidation>
    <dataValidation allowBlank="1" showInputMessage="1" showErrorMessage="1" error="일자를 확인하세요" prompt="거래가 발생한 일자를 기입하세요" sqref="B6"/>
  </dataValidations>
  <pageMargins left="0.41" right="0.37" top="0.49" bottom="0.56000000000000005" header="0.46" footer="0.5"/>
  <pageSetup paperSize="9" scale="99" fitToHeight="0" orientation="landscape" verticalDpi="1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4"/>
    <pageSetUpPr autoPageBreaks="0"/>
  </sheetPr>
  <dimension ref="B1:P105"/>
  <sheetViews>
    <sheetView showGridLines="0" zoomScaleNormal="100" zoomScaleSheetLayoutView="100" workbookViewId="0">
      <pane ySplit="3" topLeftCell="A4" activePane="bottomLeft" state="frozen"/>
      <selection pane="bottomLeft" activeCell="B97" sqref="B97"/>
    </sheetView>
  </sheetViews>
  <sheetFormatPr defaultRowHeight="11.25" outlineLevelRow="1" x14ac:dyDescent="0.15"/>
  <cols>
    <col min="1" max="1" width="3.83203125" customWidth="1"/>
    <col min="2" max="2" width="11.6640625" customWidth="1"/>
    <col min="4" max="16" width="13.5" customWidth="1"/>
  </cols>
  <sheetData>
    <row r="1" spans="2:16" x14ac:dyDescent="0.15">
      <c r="B1" s="127"/>
      <c r="C1" s="127"/>
      <c r="E1" s="48" t="e">
        <f t="shared" ref="E1:P1" si="0">((E7-2000)*100+E8)</f>
        <v>#REF!</v>
      </c>
      <c r="F1" s="48" t="e">
        <f t="shared" si="0"/>
        <v>#REF!</v>
      </c>
      <c r="G1" s="48" t="e">
        <f t="shared" si="0"/>
        <v>#REF!</v>
      </c>
      <c r="H1" s="48" t="e">
        <f t="shared" si="0"/>
        <v>#REF!</v>
      </c>
      <c r="I1" s="48" t="e">
        <f t="shared" si="0"/>
        <v>#REF!</v>
      </c>
      <c r="J1" s="48" t="e">
        <f t="shared" si="0"/>
        <v>#REF!</v>
      </c>
      <c r="K1" s="48" t="e">
        <f t="shared" si="0"/>
        <v>#REF!</v>
      </c>
      <c r="L1" s="48" t="e">
        <f t="shared" si="0"/>
        <v>#REF!</v>
      </c>
      <c r="M1" s="48" t="e">
        <f t="shared" si="0"/>
        <v>#REF!</v>
      </c>
      <c r="N1" s="48" t="e">
        <f t="shared" si="0"/>
        <v>#REF!</v>
      </c>
      <c r="O1" s="48" t="e">
        <f t="shared" si="0"/>
        <v>#REF!</v>
      </c>
      <c r="P1" s="48" t="e">
        <f t="shared" si="0"/>
        <v>#REF!</v>
      </c>
    </row>
    <row r="2" spans="2:16" s="19" customFormat="1" x14ac:dyDescent="0.15">
      <c r="B2" s="127"/>
      <c r="C2" s="12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49" t="e">
        <f>#REF!</f>
        <v>#REF!</v>
      </c>
    </row>
    <row r="3" spans="2:16" s="19" customFormat="1" x14ac:dyDescent="0.15"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49" t="e">
        <f>#REF!</f>
        <v>#REF!</v>
      </c>
    </row>
    <row r="4" spans="2:16" s="19" customFormat="1" ht="15.75" customHeight="1" x14ac:dyDescent="0.15"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49"/>
    </row>
    <row r="5" spans="2:16" ht="15.75" customHeight="1" x14ac:dyDescent="0.15">
      <c r="B5" t="s">
        <v>210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6" ht="15.75" customHeight="1" x14ac:dyDescent="0.15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6" ht="15.75" customHeight="1" x14ac:dyDescent="0.15">
      <c r="B7" s="123" t="s">
        <v>209</v>
      </c>
      <c r="C7" s="124"/>
      <c r="D7" s="128" t="s">
        <v>205</v>
      </c>
      <c r="E7" s="61" t="e">
        <f>YEAR(시점)</f>
        <v>#REF!</v>
      </c>
      <c r="F7" s="61" t="e">
        <f>IF(F8&lt;E8,E7+1,E7)</f>
        <v>#REF!</v>
      </c>
      <c r="G7" s="61" t="e">
        <f t="shared" ref="G7:P7" si="1">IF(G8&lt;F8,F7+1,F7)</f>
        <v>#REF!</v>
      </c>
      <c r="H7" s="61" t="e">
        <f t="shared" si="1"/>
        <v>#REF!</v>
      </c>
      <c r="I7" s="61" t="e">
        <f t="shared" si="1"/>
        <v>#REF!</v>
      </c>
      <c r="J7" s="61" t="e">
        <f t="shared" si="1"/>
        <v>#REF!</v>
      </c>
      <c r="K7" s="61" t="e">
        <f t="shared" si="1"/>
        <v>#REF!</v>
      </c>
      <c r="L7" s="61" t="e">
        <f t="shared" si="1"/>
        <v>#REF!</v>
      </c>
      <c r="M7" s="61" t="e">
        <f t="shared" si="1"/>
        <v>#REF!</v>
      </c>
      <c r="N7" s="61" t="e">
        <f t="shared" si="1"/>
        <v>#REF!</v>
      </c>
      <c r="O7" s="61" t="e">
        <f t="shared" si="1"/>
        <v>#REF!</v>
      </c>
      <c r="P7" s="51" t="e">
        <f t="shared" si="1"/>
        <v>#REF!</v>
      </c>
    </row>
    <row r="8" spans="2:16" ht="15.75" customHeight="1" x14ac:dyDescent="0.15">
      <c r="B8" s="125"/>
      <c r="C8" s="126"/>
      <c r="D8" s="129"/>
      <c r="E8" s="62" t="e">
        <f>MONTH(시점)</f>
        <v>#REF!</v>
      </c>
      <c r="F8" s="62" t="e">
        <f>IF(E8&lt;12,E8+1,1)</f>
        <v>#REF!</v>
      </c>
      <c r="G8" s="62" t="e">
        <f t="shared" ref="G8:P8" si="2">IF(F8&lt;12,F8+1,1)</f>
        <v>#REF!</v>
      </c>
      <c r="H8" s="62" t="e">
        <f t="shared" si="2"/>
        <v>#REF!</v>
      </c>
      <c r="I8" s="62" t="e">
        <f t="shared" si="2"/>
        <v>#REF!</v>
      </c>
      <c r="J8" s="62" t="e">
        <f t="shared" si="2"/>
        <v>#REF!</v>
      </c>
      <c r="K8" s="62" t="e">
        <f t="shared" si="2"/>
        <v>#REF!</v>
      </c>
      <c r="L8" s="62" t="e">
        <f t="shared" si="2"/>
        <v>#REF!</v>
      </c>
      <c r="M8" s="62" t="e">
        <f t="shared" si="2"/>
        <v>#REF!</v>
      </c>
      <c r="N8" s="62" t="e">
        <f t="shared" si="2"/>
        <v>#REF!</v>
      </c>
      <c r="O8" s="62" t="e">
        <f t="shared" si="2"/>
        <v>#REF!</v>
      </c>
      <c r="P8" s="52" t="e">
        <f t="shared" si="2"/>
        <v>#REF!</v>
      </c>
    </row>
    <row r="9" spans="2:16" ht="15.75" customHeight="1" x14ac:dyDescent="0.15">
      <c r="B9" s="22" t="e">
        <f>#REF!</f>
        <v>#REF!</v>
      </c>
      <c r="C9" s="43"/>
      <c r="D9" s="63" t="e">
        <f>SUM(E9:P9)</f>
        <v>#REF!</v>
      </c>
      <c r="E9" s="64" t="e">
        <f>SUMIF(월번호,$E$1:$P$1,현금출납부!$U$6:$U$35)</f>
        <v>#REF!</v>
      </c>
      <c r="F9" s="64" t="e">
        <f>SUMIF(월번호,$E$1:$P$1,현금출납부!$U$6:$U$35)</f>
        <v>#REF!</v>
      </c>
      <c r="G9" s="64" t="e">
        <f>SUMIF(월번호,$E$1:$P$1,현금출납부!$U$6:$U$35)</f>
        <v>#REF!</v>
      </c>
      <c r="H9" s="64" t="e">
        <f>SUMIF(월번호,$E$1:$P$1,현금출납부!$U$6:$U$35)</f>
        <v>#REF!</v>
      </c>
      <c r="I9" s="64" t="e">
        <f>SUMIF(월번호,$E$1:$P$1,현금출납부!$U$6:$U$35)</f>
        <v>#REF!</v>
      </c>
      <c r="J9" s="64" t="e">
        <f>SUMIF(월번호,$E$1:$P$1,현금출납부!$U$6:$U$35)</f>
        <v>#REF!</v>
      </c>
      <c r="K9" s="64" t="e">
        <f>SUMIF(월번호,$E$1:$P$1,현금출납부!$U$6:$U$35)</f>
        <v>#REF!</v>
      </c>
      <c r="L9" s="64" t="e">
        <f>SUMIF(월번호,$E$1:$P$1,현금출납부!$U$6:$U$35)</f>
        <v>#REF!</v>
      </c>
      <c r="M9" s="64" t="e">
        <f>SUMIF(월번호,$E$1:$P$1,현금출납부!$U$6:$U$35)</f>
        <v>#REF!</v>
      </c>
      <c r="N9" s="64" t="e">
        <f>SUMIF(월번호,$E$1:$P$1,현금출납부!$U$6:$U$35)</f>
        <v>#REF!</v>
      </c>
      <c r="O9" s="64" t="e">
        <f>SUMIF(월번호,$E$1:$P$1,현금출납부!$U$6:$U$35)</f>
        <v>#REF!</v>
      </c>
      <c r="P9" s="64" t="e">
        <f>SUMIF(월번호,$E$1:$P$1,현금출납부!$U$6:$U$35)</f>
        <v>#REF!</v>
      </c>
    </row>
    <row r="10" spans="2:16" ht="15.75" customHeight="1" x14ac:dyDescent="0.15">
      <c r="B10" s="44" t="e">
        <f>#REF!</f>
        <v>#REF!</v>
      </c>
      <c r="C10" s="45"/>
      <c r="D10" s="65" t="e">
        <f t="shared" ref="D10:D39" si="3">SUM(E10:P10)</f>
        <v>#REF!</v>
      </c>
      <c r="E10" s="66" t="e">
        <f>SUMIF(월번호,$E$1:$P$1,현금출납부!$V$6:$V$35)</f>
        <v>#REF!</v>
      </c>
      <c r="F10" s="66" t="e">
        <f>SUMIF(월번호,$E$1:$P$1,현금출납부!$V$6:$V$35)</f>
        <v>#REF!</v>
      </c>
      <c r="G10" s="66" t="e">
        <f>SUMIF(월번호,$E$1:$P$1,현금출납부!$V$6:$V$35)</f>
        <v>#REF!</v>
      </c>
      <c r="H10" s="66" t="e">
        <f>SUMIF(월번호,$E$1:$P$1,현금출납부!$V$6:$V$35)</f>
        <v>#REF!</v>
      </c>
      <c r="I10" s="66" t="e">
        <f>SUMIF(월번호,$E$1:$P$1,현금출납부!$V$6:$V$35)</f>
        <v>#REF!</v>
      </c>
      <c r="J10" s="66" t="e">
        <f>SUMIF(월번호,$E$1:$P$1,현금출납부!$V$6:$V$35)</f>
        <v>#REF!</v>
      </c>
      <c r="K10" s="66" t="e">
        <f>SUMIF(월번호,$E$1:$P$1,현금출납부!$V$6:$V$35)</f>
        <v>#REF!</v>
      </c>
      <c r="L10" s="66" t="e">
        <f>SUMIF(월번호,$E$1:$P$1,현금출납부!$V$6:$V$35)</f>
        <v>#REF!</v>
      </c>
      <c r="M10" s="66" t="e">
        <f>SUMIF(월번호,$E$1:$P$1,현금출납부!$V$6:$V$35)</f>
        <v>#REF!</v>
      </c>
      <c r="N10" s="66" t="e">
        <f>SUMIF(월번호,$E$1:$P$1,현금출납부!$V$6:$V$35)</f>
        <v>#REF!</v>
      </c>
      <c r="O10" s="66" t="e">
        <f>SUMIF(월번호,$E$1:$P$1,현금출납부!$V$6:$V$35)</f>
        <v>#REF!</v>
      </c>
      <c r="P10" s="37" t="e">
        <f>SUMIF(월번호,$E$1:$P$1,현금출납부!$V$6:$V$35)</f>
        <v>#REF!</v>
      </c>
    </row>
    <row r="11" spans="2:16" ht="15.75" customHeight="1" x14ac:dyDescent="0.15">
      <c r="B11" s="44" t="e">
        <f>#REF!</f>
        <v>#REF!</v>
      </c>
      <c r="C11" s="45"/>
      <c r="D11" s="65" t="e">
        <f t="shared" si="3"/>
        <v>#REF!</v>
      </c>
      <c r="E11" s="66" t="e">
        <f>SUMIF(월번호,$E$1:$P$1,현금출납부!$W$6:$W$35)</f>
        <v>#REF!</v>
      </c>
      <c r="F11" s="66" t="e">
        <f>SUMIF(월번호,$E$1:$P$1,현금출납부!$W$6:$W$35)</f>
        <v>#REF!</v>
      </c>
      <c r="G11" s="66" t="e">
        <f>SUMIF(월번호,$E$1:$P$1,현금출납부!$W$6:$W$35)</f>
        <v>#REF!</v>
      </c>
      <c r="H11" s="66" t="e">
        <f>SUMIF(월번호,$E$1:$P$1,현금출납부!$W$6:$W$35)</f>
        <v>#REF!</v>
      </c>
      <c r="I11" s="66" t="e">
        <f>SUMIF(월번호,$E$1:$P$1,현금출납부!$W$6:$W$35)</f>
        <v>#REF!</v>
      </c>
      <c r="J11" s="66" t="e">
        <f>SUMIF(월번호,$E$1:$P$1,현금출납부!$W$6:$W$35)</f>
        <v>#REF!</v>
      </c>
      <c r="K11" s="66" t="e">
        <f>SUMIF(월번호,$E$1:$P$1,현금출납부!$W$6:$W$35)</f>
        <v>#REF!</v>
      </c>
      <c r="L11" s="66" t="e">
        <f>SUMIF(월번호,$E$1:$P$1,현금출납부!$W$6:$W$35)</f>
        <v>#REF!</v>
      </c>
      <c r="M11" s="66" t="e">
        <f>SUMIF(월번호,$E$1:$P$1,현금출납부!$W$6:$W$35)</f>
        <v>#REF!</v>
      </c>
      <c r="N11" s="66" t="e">
        <f>SUMIF(월번호,$E$1:$P$1,현금출납부!$W$6:$W$35)</f>
        <v>#REF!</v>
      </c>
      <c r="O11" s="66" t="e">
        <f>SUMIF(월번호,$E$1:$P$1,현금출납부!$W$6:$W$35)</f>
        <v>#REF!</v>
      </c>
      <c r="P11" s="37" t="e">
        <f>SUMIF(월번호,$E$1:$P$1,현금출납부!$W$6:$W$35)</f>
        <v>#REF!</v>
      </c>
    </row>
    <row r="12" spans="2:16" ht="15.75" customHeight="1" x14ac:dyDescent="0.15">
      <c r="B12" s="44" t="e">
        <f>#REF!</f>
        <v>#REF!</v>
      </c>
      <c r="C12" s="45"/>
      <c r="D12" s="65" t="e">
        <f t="shared" si="3"/>
        <v>#REF!</v>
      </c>
      <c r="E12" s="66" t="e">
        <f>SUMIF(월번호,$E$1:$P$1,현금출납부!$X$6:$X$35)</f>
        <v>#REF!</v>
      </c>
      <c r="F12" s="66" t="e">
        <f>SUMIF(월번호,$E$1:$P$1,현금출납부!$X$6:$X$35)</f>
        <v>#REF!</v>
      </c>
      <c r="G12" s="66" t="e">
        <f>SUMIF(월번호,$E$1:$P$1,현금출납부!$X$6:$X$35)</f>
        <v>#REF!</v>
      </c>
      <c r="H12" s="66" t="e">
        <f>SUMIF(월번호,$E$1:$P$1,현금출납부!$X$6:$X$35)</f>
        <v>#REF!</v>
      </c>
      <c r="I12" s="66" t="e">
        <f>SUMIF(월번호,$E$1:$P$1,현금출납부!$X$6:$X$35)</f>
        <v>#REF!</v>
      </c>
      <c r="J12" s="66" t="e">
        <f>SUMIF(월번호,$E$1:$P$1,현금출납부!$X$6:$X$35)</f>
        <v>#REF!</v>
      </c>
      <c r="K12" s="66" t="e">
        <f>SUMIF(월번호,$E$1:$P$1,현금출납부!$X$6:$X$35)</f>
        <v>#REF!</v>
      </c>
      <c r="L12" s="66" t="e">
        <f>SUMIF(월번호,$E$1:$P$1,현금출납부!$X$6:$X$35)</f>
        <v>#REF!</v>
      </c>
      <c r="M12" s="66" t="e">
        <f>SUMIF(월번호,$E$1:$P$1,현금출납부!$X$6:$X$35)</f>
        <v>#REF!</v>
      </c>
      <c r="N12" s="66" t="e">
        <f>SUMIF(월번호,$E$1:$P$1,현금출납부!$X$6:$X$35)</f>
        <v>#REF!</v>
      </c>
      <c r="O12" s="66" t="e">
        <f>SUMIF(월번호,$E$1:$P$1,현금출납부!$X$6:$X$35)</f>
        <v>#REF!</v>
      </c>
      <c r="P12" s="37" t="e">
        <f>SUMIF(월번호,$E$1:$P$1,현금출납부!$X$6:$X$35)</f>
        <v>#REF!</v>
      </c>
    </row>
    <row r="13" spans="2:16" ht="15.75" customHeight="1" x14ac:dyDescent="0.15">
      <c r="B13" s="44" t="e">
        <f>#REF!</f>
        <v>#REF!</v>
      </c>
      <c r="C13" s="45"/>
      <c r="D13" s="65" t="e">
        <f t="shared" si="3"/>
        <v>#REF!</v>
      </c>
      <c r="E13" s="66" t="e">
        <f>SUMIF(월번호,$E$1:$P$1,현금출납부!$Y$6:$Y$35)</f>
        <v>#REF!</v>
      </c>
      <c r="F13" s="66" t="e">
        <f>SUMIF(월번호,$E$1:$P$1,현금출납부!$Y$6:$Y$35)</f>
        <v>#REF!</v>
      </c>
      <c r="G13" s="66" t="e">
        <f>SUMIF(월번호,$E$1:$P$1,현금출납부!$Y$6:$Y$35)</f>
        <v>#REF!</v>
      </c>
      <c r="H13" s="66" t="e">
        <f>SUMIF(월번호,$E$1:$P$1,현금출납부!$Y$6:$Y$35)</f>
        <v>#REF!</v>
      </c>
      <c r="I13" s="66" t="e">
        <f>SUMIF(월번호,$E$1:$P$1,현금출납부!$Y$6:$Y$35)</f>
        <v>#REF!</v>
      </c>
      <c r="J13" s="66" t="e">
        <f>SUMIF(월번호,$E$1:$P$1,현금출납부!$Y$6:$Y$35)</f>
        <v>#REF!</v>
      </c>
      <c r="K13" s="66" t="e">
        <f>SUMIF(월번호,$E$1:$P$1,현금출납부!$Y$6:$Y$35)</f>
        <v>#REF!</v>
      </c>
      <c r="L13" s="66" t="e">
        <f>SUMIF(월번호,$E$1:$P$1,현금출납부!$Y$6:$Y$35)</f>
        <v>#REF!</v>
      </c>
      <c r="M13" s="66" t="e">
        <f>SUMIF(월번호,$E$1:$P$1,현금출납부!$Y$6:$Y$35)</f>
        <v>#REF!</v>
      </c>
      <c r="N13" s="66" t="e">
        <f>SUMIF(월번호,$E$1:$P$1,현금출납부!$Y$6:$Y$35)</f>
        <v>#REF!</v>
      </c>
      <c r="O13" s="66" t="e">
        <f>SUMIF(월번호,$E$1:$P$1,현금출납부!$Y$6:$Y$35)</f>
        <v>#REF!</v>
      </c>
      <c r="P13" s="37" t="e">
        <f>SUMIF(월번호,$E$1:$P$1,현금출납부!$Y$6:$Y$35)</f>
        <v>#REF!</v>
      </c>
    </row>
    <row r="14" spans="2:16" ht="15.75" customHeight="1" x14ac:dyDescent="0.15">
      <c r="B14" s="44" t="e">
        <f>#REF!</f>
        <v>#REF!</v>
      </c>
      <c r="C14" s="45"/>
      <c r="D14" s="65" t="e">
        <f t="shared" si="3"/>
        <v>#REF!</v>
      </c>
      <c r="E14" s="66" t="e">
        <f>SUMIF(월번호,$E$1:$P$1,현금출납부!$Z$6:$Z$35)</f>
        <v>#REF!</v>
      </c>
      <c r="F14" s="66" t="e">
        <f>SUMIF(월번호,$E$1:$P$1,현금출납부!$Z$6:$Z$35)</f>
        <v>#REF!</v>
      </c>
      <c r="G14" s="66" t="e">
        <f>SUMIF(월번호,$E$1:$P$1,현금출납부!$Z$6:$Z$35)</f>
        <v>#REF!</v>
      </c>
      <c r="H14" s="66" t="e">
        <f>SUMIF(월번호,$E$1:$P$1,현금출납부!$Z$6:$Z$35)</f>
        <v>#REF!</v>
      </c>
      <c r="I14" s="66" t="e">
        <f>SUMIF(월번호,$E$1:$P$1,현금출납부!$Z$6:$Z$35)</f>
        <v>#REF!</v>
      </c>
      <c r="J14" s="66" t="e">
        <f>SUMIF(월번호,$E$1:$P$1,현금출납부!$Z$6:$Z$35)</f>
        <v>#REF!</v>
      </c>
      <c r="K14" s="66" t="e">
        <f>SUMIF(월번호,$E$1:$P$1,현금출납부!$Z$6:$Z$35)</f>
        <v>#REF!</v>
      </c>
      <c r="L14" s="66" t="e">
        <f>SUMIF(월번호,$E$1:$P$1,현금출납부!$Z$6:$Z$35)</f>
        <v>#REF!</v>
      </c>
      <c r="M14" s="66" t="e">
        <f>SUMIF(월번호,$E$1:$P$1,현금출납부!$Z$6:$Z$35)</f>
        <v>#REF!</v>
      </c>
      <c r="N14" s="66" t="e">
        <f>SUMIF(월번호,$E$1:$P$1,현금출납부!$Z$6:$Z$35)</f>
        <v>#REF!</v>
      </c>
      <c r="O14" s="66" t="e">
        <f>SUMIF(월번호,$E$1:$P$1,현금출납부!$Z$6:$Z$35)</f>
        <v>#REF!</v>
      </c>
      <c r="P14" s="37" t="e">
        <f>SUMIF(월번호,$E$1:$P$1,현금출납부!$Z$6:$Z$35)</f>
        <v>#REF!</v>
      </c>
    </row>
    <row r="15" spans="2:16" ht="15.75" customHeight="1" x14ac:dyDescent="0.15">
      <c r="B15" s="44" t="e">
        <f>#REF!</f>
        <v>#REF!</v>
      </c>
      <c r="C15" s="45"/>
      <c r="D15" s="65" t="e">
        <f t="shared" si="3"/>
        <v>#REF!</v>
      </c>
      <c r="E15" s="66" t="e">
        <f>SUMIF(월번호,$E$1:$P$1,현금출납부!$AA$6:$AA$35)</f>
        <v>#REF!</v>
      </c>
      <c r="F15" s="66" t="e">
        <f>SUMIF(월번호,$E$1:$P$1,현금출납부!$AA$6:$AA$35)</f>
        <v>#REF!</v>
      </c>
      <c r="G15" s="66" t="e">
        <f>SUMIF(월번호,$E$1:$P$1,현금출납부!$AA$6:$AA$35)</f>
        <v>#REF!</v>
      </c>
      <c r="H15" s="66" t="e">
        <f>SUMIF(월번호,$E$1:$P$1,현금출납부!$AA$6:$AA$35)</f>
        <v>#REF!</v>
      </c>
      <c r="I15" s="66" t="e">
        <f>SUMIF(월번호,$E$1:$P$1,현금출납부!$AA$6:$AA$35)</f>
        <v>#REF!</v>
      </c>
      <c r="J15" s="66" t="e">
        <f>SUMIF(월번호,$E$1:$P$1,현금출납부!$AA$6:$AA$35)</f>
        <v>#REF!</v>
      </c>
      <c r="K15" s="66" t="e">
        <f>SUMIF(월번호,$E$1:$P$1,현금출납부!$AA$6:$AA$35)</f>
        <v>#REF!</v>
      </c>
      <c r="L15" s="66" t="e">
        <f>SUMIF(월번호,$E$1:$P$1,현금출납부!$AA$6:$AA$35)</f>
        <v>#REF!</v>
      </c>
      <c r="M15" s="66" t="e">
        <f>SUMIF(월번호,$E$1:$P$1,현금출납부!$AA$6:$AA$35)</f>
        <v>#REF!</v>
      </c>
      <c r="N15" s="66" t="e">
        <f>SUMIF(월번호,$E$1:$P$1,현금출납부!$AA$6:$AA$35)</f>
        <v>#REF!</v>
      </c>
      <c r="O15" s="66" t="e">
        <f>SUMIF(월번호,$E$1:$P$1,현금출납부!$AA$6:$AA$35)</f>
        <v>#REF!</v>
      </c>
      <c r="P15" s="37" t="e">
        <f>SUMIF(월번호,$E$1:$P$1,현금출납부!$AA$6:$AA$35)</f>
        <v>#REF!</v>
      </c>
    </row>
    <row r="16" spans="2:16" ht="15.75" customHeight="1" x14ac:dyDescent="0.15">
      <c r="B16" s="44" t="e">
        <f>#REF!</f>
        <v>#REF!</v>
      </c>
      <c r="C16" s="45"/>
      <c r="D16" s="65" t="e">
        <f t="shared" si="3"/>
        <v>#REF!</v>
      </c>
      <c r="E16" s="66" t="e">
        <f>SUMIF(월번호,$E$1:$P$1,현금출납부!$AB$6:$AB$35)</f>
        <v>#REF!</v>
      </c>
      <c r="F16" s="66" t="e">
        <f>SUMIF(월번호,$E$1:$P$1,현금출납부!$AB$6:$AB$35)</f>
        <v>#REF!</v>
      </c>
      <c r="G16" s="66" t="e">
        <f>SUMIF(월번호,$E$1:$P$1,현금출납부!$AB$6:$AB$35)</f>
        <v>#REF!</v>
      </c>
      <c r="H16" s="66" t="e">
        <f>SUMIF(월번호,$E$1:$P$1,현금출납부!$AB$6:$AB$35)</f>
        <v>#REF!</v>
      </c>
      <c r="I16" s="66" t="e">
        <f>SUMIF(월번호,$E$1:$P$1,현금출납부!$AB$6:$AB$35)</f>
        <v>#REF!</v>
      </c>
      <c r="J16" s="66" t="e">
        <f>SUMIF(월번호,$E$1:$P$1,현금출납부!$AB$6:$AB$35)</f>
        <v>#REF!</v>
      </c>
      <c r="K16" s="66" t="e">
        <f>SUMIF(월번호,$E$1:$P$1,현금출납부!$AB$6:$AB$35)</f>
        <v>#REF!</v>
      </c>
      <c r="L16" s="66" t="e">
        <f>SUMIF(월번호,$E$1:$P$1,현금출납부!$AB$6:$AB$35)</f>
        <v>#REF!</v>
      </c>
      <c r="M16" s="66" t="e">
        <f>SUMIF(월번호,$E$1:$P$1,현금출납부!$AB$6:$AB$35)</f>
        <v>#REF!</v>
      </c>
      <c r="N16" s="66" t="e">
        <f>SUMIF(월번호,$E$1:$P$1,현금출납부!$AB$6:$AB$35)</f>
        <v>#REF!</v>
      </c>
      <c r="O16" s="66" t="e">
        <f>SUMIF(월번호,$E$1:$P$1,현금출납부!$AB$6:$AB$35)</f>
        <v>#REF!</v>
      </c>
      <c r="P16" s="37" t="e">
        <f>SUMIF(월번호,$E$1:$P$1,현금출납부!$AB$6:$AB$35)</f>
        <v>#REF!</v>
      </c>
    </row>
    <row r="17" spans="2:16" ht="15.75" customHeight="1" x14ac:dyDescent="0.15">
      <c r="B17" s="44" t="e">
        <f>#REF!</f>
        <v>#REF!</v>
      </c>
      <c r="C17" s="45"/>
      <c r="D17" s="65" t="e">
        <f t="shared" si="3"/>
        <v>#REF!</v>
      </c>
      <c r="E17" s="66" t="e">
        <f>SUMIF(월번호,$E$1:$P$1,현금출납부!$AC$6:$AC$35)</f>
        <v>#REF!</v>
      </c>
      <c r="F17" s="66" t="e">
        <f>SUMIF(월번호,$E$1:$P$1,현금출납부!$AC$6:$AC$35)</f>
        <v>#REF!</v>
      </c>
      <c r="G17" s="66" t="e">
        <f>SUMIF(월번호,$E$1:$P$1,현금출납부!$AC$6:$AC$35)</f>
        <v>#REF!</v>
      </c>
      <c r="H17" s="66" t="e">
        <f>SUMIF(월번호,$E$1:$P$1,현금출납부!$AC$6:$AC$35)</f>
        <v>#REF!</v>
      </c>
      <c r="I17" s="66" t="e">
        <f>SUMIF(월번호,$E$1:$P$1,현금출납부!$AC$6:$AC$35)</f>
        <v>#REF!</v>
      </c>
      <c r="J17" s="66" t="e">
        <f>SUMIF(월번호,$E$1:$P$1,현금출납부!$AC$6:$AC$35)</f>
        <v>#REF!</v>
      </c>
      <c r="K17" s="66" t="e">
        <f>SUMIF(월번호,$E$1:$P$1,현금출납부!$AC$6:$AC$35)</f>
        <v>#REF!</v>
      </c>
      <c r="L17" s="66" t="e">
        <f>SUMIF(월번호,$E$1:$P$1,현금출납부!$AC$6:$AC$35)</f>
        <v>#REF!</v>
      </c>
      <c r="M17" s="66" t="e">
        <f>SUMIF(월번호,$E$1:$P$1,현금출납부!$AC$6:$AC$35)</f>
        <v>#REF!</v>
      </c>
      <c r="N17" s="66" t="e">
        <f>SUMIF(월번호,$E$1:$P$1,현금출납부!$AC$6:$AC$35)</f>
        <v>#REF!</v>
      </c>
      <c r="O17" s="66" t="e">
        <f>SUMIF(월번호,$E$1:$P$1,현금출납부!$AC$6:$AC$35)</f>
        <v>#REF!</v>
      </c>
      <c r="P17" s="37" t="e">
        <f>SUMIF(월번호,$E$1:$P$1,현금출납부!$AC$6:$AC$35)</f>
        <v>#REF!</v>
      </c>
    </row>
    <row r="18" spans="2:16" ht="15.75" customHeight="1" x14ac:dyDescent="0.15">
      <c r="B18" s="44" t="e">
        <f>#REF!</f>
        <v>#REF!</v>
      </c>
      <c r="C18" s="45"/>
      <c r="D18" s="65" t="e">
        <f t="shared" si="3"/>
        <v>#REF!</v>
      </c>
      <c r="E18" s="66" t="e">
        <f>SUMIF(월번호,$E$1:$P$1,현금출납부!$AD$6:$AD$35)</f>
        <v>#REF!</v>
      </c>
      <c r="F18" s="66" t="e">
        <f>SUMIF(월번호,$E$1:$P$1,현금출납부!$AD$6:$AD$35)</f>
        <v>#REF!</v>
      </c>
      <c r="G18" s="66" t="e">
        <f>SUMIF(월번호,$E$1:$P$1,현금출납부!$AD$6:$AD$35)</f>
        <v>#REF!</v>
      </c>
      <c r="H18" s="66" t="e">
        <f>SUMIF(월번호,$E$1:$P$1,현금출납부!$AD$6:$AD$35)</f>
        <v>#REF!</v>
      </c>
      <c r="I18" s="66" t="e">
        <f>SUMIF(월번호,$E$1:$P$1,현금출납부!$AD$6:$AD$35)</f>
        <v>#REF!</v>
      </c>
      <c r="J18" s="66" t="e">
        <f>SUMIF(월번호,$E$1:$P$1,현금출납부!$AD$6:$AD$35)</f>
        <v>#REF!</v>
      </c>
      <c r="K18" s="66" t="e">
        <f>SUMIF(월번호,$E$1:$P$1,현금출납부!$AD$6:$AD$35)</f>
        <v>#REF!</v>
      </c>
      <c r="L18" s="66" t="e">
        <f>SUMIF(월번호,$E$1:$P$1,현금출납부!$AD$6:$AD$35)</f>
        <v>#REF!</v>
      </c>
      <c r="M18" s="66" t="e">
        <f>SUMIF(월번호,$E$1:$P$1,현금출납부!$AD$6:$AD$35)</f>
        <v>#REF!</v>
      </c>
      <c r="N18" s="66" t="e">
        <f>SUMIF(월번호,$E$1:$P$1,현금출납부!$AD$6:$AD$35)</f>
        <v>#REF!</v>
      </c>
      <c r="O18" s="66" t="e">
        <f>SUMIF(월번호,$E$1:$P$1,현금출납부!$AD$6:$AD$35)</f>
        <v>#REF!</v>
      </c>
      <c r="P18" s="37" t="e">
        <f>SUMIF(월번호,$E$1:$P$1,현금출납부!$AD$6:$AD$35)</f>
        <v>#REF!</v>
      </c>
    </row>
    <row r="19" spans="2:16" ht="15.75" hidden="1" customHeight="1" outlineLevel="1" x14ac:dyDescent="0.15">
      <c r="B19" s="44" t="e">
        <f>#REF!</f>
        <v>#REF!</v>
      </c>
      <c r="C19" s="45"/>
      <c r="D19" s="65" t="e">
        <f t="shared" si="3"/>
        <v>#REF!</v>
      </c>
      <c r="E19" s="66" t="e">
        <f>SUMIF(월번호,$E$1:$P$1,현금출납부!$AE$6:$AE$35)</f>
        <v>#REF!</v>
      </c>
      <c r="F19" s="66" t="e">
        <f>SUMIF(월번호,$E$1:$P$1,현금출납부!$AE$6:$AE$35)</f>
        <v>#REF!</v>
      </c>
      <c r="G19" s="66" t="e">
        <f>SUMIF(월번호,$E$1:$P$1,현금출납부!$AE$6:$AE$35)</f>
        <v>#REF!</v>
      </c>
      <c r="H19" s="66" t="e">
        <f>SUMIF(월번호,$E$1:$P$1,현금출납부!$AE$6:$AE$35)</f>
        <v>#REF!</v>
      </c>
      <c r="I19" s="66" t="e">
        <f>SUMIF(월번호,$E$1:$P$1,현금출납부!$AE$6:$AE$35)</f>
        <v>#REF!</v>
      </c>
      <c r="J19" s="66" t="e">
        <f>SUMIF(월번호,$E$1:$P$1,현금출납부!$AE$6:$AE$35)</f>
        <v>#REF!</v>
      </c>
      <c r="K19" s="66" t="e">
        <f>SUMIF(월번호,$E$1:$P$1,현금출납부!$AE$6:$AE$35)</f>
        <v>#REF!</v>
      </c>
      <c r="L19" s="66" t="e">
        <f>SUMIF(월번호,$E$1:$P$1,현금출납부!$AE$6:$AE$35)</f>
        <v>#REF!</v>
      </c>
      <c r="M19" s="66" t="e">
        <f>SUMIF(월번호,$E$1:$P$1,현금출납부!$AE$6:$AE$35)</f>
        <v>#REF!</v>
      </c>
      <c r="N19" s="66" t="e">
        <f>SUMIF(월번호,$E$1:$P$1,현금출납부!$AE$6:$AE$35)</f>
        <v>#REF!</v>
      </c>
      <c r="O19" s="66" t="e">
        <f>SUMIF(월번호,$E$1:$P$1,현금출납부!$AE$6:$AE$35)</f>
        <v>#REF!</v>
      </c>
      <c r="P19" s="37" t="e">
        <f>SUMIF(월번호,$E$1:$P$1,현금출납부!$AE$6:$AE$35)</f>
        <v>#REF!</v>
      </c>
    </row>
    <row r="20" spans="2:16" ht="15.75" hidden="1" customHeight="1" outlineLevel="1" x14ac:dyDescent="0.15">
      <c r="B20" s="44" t="e">
        <f>#REF!</f>
        <v>#REF!</v>
      </c>
      <c r="C20" s="45"/>
      <c r="D20" s="65" t="e">
        <f t="shared" si="3"/>
        <v>#REF!</v>
      </c>
      <c r="E20" s="66" t="e">
        <f>SUMIF(월번호,$E$1:$P$1,현금출납부!$AF$6:$AF$35)</f>
        <v>#REF!</v>
      </c>
      <c r="F20" s="66" t="e">
        <f>SUMIF(월번호,$E$1:$P$1,현금출납부!$AF$6:$AF$35)</f>
        <v>#REF!</v>
      </c>
      <c r="G20" s="66" t="e">
        <f>SUMIF(월번호,$E$1:$P$1,현금출납부!$AF$6:$AF$35)</f>
        <v>#REF!</v>
      </c>
      <c r="H20" s="66" t="e">
        <f>SUMIF(월번호,$E$1:$P$1,현금출납부!$AF$6:$AF$35)</f>
        <v>#REF!</v>
      </c>
      <c r="I20" s="66" t="e">
        <f>SUMIF(월번호,$E$1:$P$1,현금출납부!$AF$6:$AF$35)</f>
        <v>#REF!</v>
      </c>
      <c r="J20" s="66" t="e">
        <f>SUMIF(월번호,$E$1:$P$1,현금출납부!$AF$6:$AF$35)</f>
        <v>#REF!</v>
      </c>
      <c r="K20" s="66" t="e">
        <f>SUMIF(월번호,$E$1:$P$1,현금출납부!$AF$6:$AF$35)</f>
        <v>#REF!</v>
      </c>
      <c r="L20" s="66" t="e">
        <f>SUMIF(월번호,$E$1:$P$1,현금출납부!$AF$6:$AF$35)</f>
        <v>#REF!</v>
      </c>
      <c r="M20" s="66" t="e">
        <f>SUMIF(월번호,$E$1:$P$1,현금출납부!$AF$6:$AF$35)</f>
        <v>#REF!</v>
      </c>
      <c r="N20" s="66" t="e">
        <f>SUMIF(월번호,$E$1:$P$1,현금출납부!$AF$6:$AF$35)</f>
        <v>#REF!</v>
      </c>
      <c r="O20" s="66" t="e">
        <f>SUMIF(월번호,$E$1:$P$1,현금출납부!$AF$6:$AF$35)</f>
        <v>#REF!</v>
      </c>
      <c r="P20" s="37" t="e">
        <f>SUMIF(월번호,$E$1:$P$1,현금출납부!$AF$6:$AF$35)</f>
        <v>#REF!</v>
      </c>
    </row>
    <row r="21" spans="2:16" ht="15.75" hidden="1" customHeight="1" outlineLevel="1" x14ac:dyDescent="0.15">
      <c r="B21" s="44" t="e">
        <f>#REF!</f>
        <v>#REF!</v>
      </c>
      <c r="C21" s="45"/>
      <c r="D21" s="65" t="e">
        <f t="shared" si="3"/>
        <v>#REF!</v>
      </c>
      <c r="E21" s="66" t="e">
        <f>SUMIF(월번호,$E$1:$P$1,현금출납부!$AG$6:$AG$35)</f>
        <v>#REF!</v>
      </c>
      <c r="F21" s="66" t="e">
        <f>SUMIF(월번호,$E$1:$P$1,현금출납부!$AG$6:$AG$35)</f>
        <v>#REF!</v>
      </c>
      <c r="G21" s="66" t="e">
        <f>SUMIF(월번호,$E$1:$P$1,현금출납부!$AG$6:$AG$35)</f>
        <v>#REF!</v>
      </c>
      <c r="H21" s="66" t="e">
        <f>SUMIF(월번호,$E$1:$P$1,현금출납부!$AG$6:$AG$35)</f>
        <v>#REF!</v>
      </c>
      <c r="I21" s="66" t="e">
        <f>SUMIF(월번호,$E$1:$P$1,현금출납부!$AG$6:$AG$35)</f>
        <v>#REF!</v>
      </c>
      <c r="J21" s="66" t="e">
        <f>SUMIF(월번호,$E$1:$P$1,현금출납부!$AG$6:$AG$35)</f>
        <v>#REF!</v>
      </c>
      <c r="K21" s="66" t="e">
        <f>SUMIF(월번호,$E$1:$P$1,현금출납부!$AG$6:$AG$35)</f>
        <v>#REF!</v>
      </c>
      <c r="L21" s="66" t="e">
        <f>SUMIF(월번호,$E$1:$P$1,현금출납부!$AG$6:$AG$35)</f>
        <v>#REF!</v>
      </c>
      <c r="M21" s="66" t="e">
        <f>SUMIF(월번호,$E$1:$P$1,현금출납부!$AG$6:$AG$35)</f>
        <v>#REF!</v>
      </c>
      <c r="N21" s="66" t="e">
        <f>SUMIF(월번호,$E$1:$P$1,현금출납부!$AG$6:$AG$35)</f>
        <v>#REF!</v>
      </c>
      <c r="O21" s="66" t="e">
        <f>SUMIF(월번호,$E$1:$P$1,현금출납부!$AG$6:$AG$35)</f>
        <v>#REF!</v>
      </c>
      <c r="P21" s="37" t="e">
        <f>SUMIF(월번호,$E$1:$P$1,현금출납부!$AG$6:$AG$35)</f>
        <v>#REF!</v>
      </c>
    </row>
    <row r="22" spans="2:16" ht="15.75" hidden="1" customHeight="1" outlineLevel="1" x14ac:dyDescent="0.15">
      <c r="B22" s="44" t="e">
        <f>#REF!</f>
        <v>#REF!</v>
      </c>
      <c r="C22" s="45"/>
      <c r="D22" s="65" t="e">
        <f t="shared" si="3"/>
        <v>#REF!</v>
      </c>
      <c r="E22" s="66" t="e">
        <f>SUMIF(월번호,$E$1:$P$1,현금출납부!$AH$6:$AH$35)</f>
        <v>#REF!</v>
      </c>
      <c r="F22" s="66" t="e">
        <f>SUMIF(월번호,$E$1:$P$1,현금출납부!$AH$6:$AH$35)</f>
        <v>#REF!</v>
      </c>
      <c r="G22" s="66" t="e">
        <f>SUMIF(월번호,$E$1:$P$1,현금출납부!$AH$6:$AH$35)</f>
        <v>#REF!</v>
      </c>
      <c r="H22" s="66" t="e">
        <f>SUMIF(월번호,$E$1:$P$1,현금출납부!$AH$6:$AH$35)</f>
        <v>#REF!</v>
      </c>
      <c r="I22" s="66" t="e">
        <f>SUMIF(월번호,$E$1:$P$1,현금출납부!$AH$6:$AH$35)</f>
        <v>#REF!</v>
      </c>
      <c r="J22" s="66" t="e">
        <f>SUMIF(월번호,$E$1:$P$1,현금출납부!$AH$6:$AH$35)</f>
        <v>#REF!</v>
      </c>
      <c r="K22" s="66" t="e">
        <f>SUMIF(월번호,$E$1:$P$1,현금출납부!$AH$6:$AH$35)</f>
        <v>#REF!</v>
      </c>
      <c r="L22" s="66" t="e">
        <f>SUMIF(월번호,$E$1:$P$1,현금출납부!$AH$6:$AH$35)</f>
        <v>#REF!</v>
      </c>
      <c r="M22" s="66" t="e">
        <f>SUMIF(월번호,$E$1:$P$1,현금출납부!$AH$6:$AH$35)</f>
        <v>#REF!</v>
      </c>
      <c r="N22" s="66" t="e">
        <f>SUMIF(월번호,$E$1:$P$1,현금출납부!$AH$6:$AH$35)</f>
        <v>#REF!</v>
      </c>
      <c r="O22" s="66" t="e">
        <f>SUMIF(월번호,$E$1:$P$1,현금출납부!$AH$6:$AH$35)</f>
        <v>#REF!</v>
      </c>
      <c r="P22" s="37" t="e">
        <f>SUMIF(월번호,$E$1:$P$1,현금출납부!$AH$6:$AH$35)</f>
        <v>#REF!</v>
      </c>
    </row>
    <row r="23" spans="2:16" ht="15.75" hidden="1" customHeight="1" outlineLevel="1" x14ac:dyDescent="0.15">
      <c r="B23" s="44" t="e">
        <f>#REF!</f>
        <v>#REF!</v>
      </c>
      <c r="C23" s="45"/>
      <c r="D23" s="65" t="e">
        <f t="shared" si="3"/>
        <v>#REF!</v>
      </c>
      <c r="E23" s="66" t="e">
        <f>SUMIF(월번호,$E$1:$P$1,현금출납부!$AI$6:$AI$35)</f>
        <v>#REF!</v>
      </c>
      <c r="F23" s="66" t="e">
        <f>SUMIF(월번호,$E$1:$P$1,현금출납부!$AI$6:$AI$35)</f>
        <v>#REF!</v>
      </c>
      <c r="G23" s="66" t="e">
        <f>SUMIF(월번호,$E$1:$P$1,현금출납부!$AI$6:$AI$35)</f>
        <v>#REF!</v>
      </c>
      <c r="H23" s="66" t="e">
        <f>SUMIF(월번호,$E$1:$P$1,현금출납부!$AI$6:$AI$35)</f>
        <v>#REF!</v>
      </c>
      <c r="I23" s="66" t="e">
        <f>SUMIF(월번호,$E$1:$P$1,현금출납부!$AI$6:$AI$35)</f>
        <v>#REF!</v>
      </c>
      <c r="J23" s="66" t="e">
        <f>SUMIF(월번호,$E$1:$P$1,현금출납부!$AI$6:$AI$35)</f>
        <v>#REF!</v>
      </c>
      <c r="K23" s="66" t="e">
        <f>SUMIF(월번호,$E$1:$P$1,현금출납부!$AI$6:$AI$35)</f>
        <v>#REF!</v>
      </c>
      <c r="L23" s="66" t="e">
        <f>SUMIF(월번호,$E$1:$P$1,현금출납부!$AI$6:$AI$35)</f>
        <v>#REF!</v>
      </c>
      <c r="M23" s="66" t="e">
        <f>SUMIF(월번호,$E$1:$P$1,현금출납부!$AI$6:$AI$35)</f>
        <v>#REF!</v>
      </c>
      <c r="N23" s="66" t="e">
        <f>SUMIF(월번호,$E$1:$P$1,현금출납부!$AI$6:$AI$35)</f>
        <v>#REF!</v>
      </c>
      <c r="O23" s="66" t="e">
        <f>SUMIF(월번호,$E$1:$P$1,현금출납부!$AI$6:$AI$35)</f>
        <v>#REF!</v>
      </c>
      <c r="P23" s="37" t="e">
        <f>SUMIF(월번호,$E$1:$P$1,현금출납부!$AI$6:$AI$35)</f>
        <v>#REF!</v>
      </c>
    </row>
    <row r="24" spans="2:16" ht="15.75" hidden="1" customHeight="1" outlineLevel="1" x14ac:dyDescent="0.15">
      <c r="B24" s="44" t="e">
        <f>#REF!</f>
        <v>#REF!</v>
      </c>
      <c r="C24" s="45"/>
      <c r="D24" s="65" t="e">
        <f t="shared" si="3"/>
        <v>#REF!</v>
      </c>
      <c r="E24" s="66" t="e">
        <f>SUMIF(월번호,$E$1:$P$1,현금출납부!$AJ$6:$AJ$35)</f>
        <v>#REF!</v>
      </c>
      <c r="F24" s="66" t="e">
        <f>SUMIF(월번호,$E$1:$P$1,현금출납부!$AJ$6:$AJ$35)</f>
        <v>#REF!</v>
      </c>
      <c r="G24" s="66" t="e">
        <f>SUMIF(월번호,$E$1:$P$1,현금출납부!$AJ$6:$AJ$35)</f>
        <v>#REF!</v>
      </c>
      <c r="H24" s="66" t="e">
        <f>SUMIF(월번호,$E$1:$P$1,현금출납부!$AJ$6:$AJ$35)</f>
        <v>#REF!</v>
      </c>
      <c r="I24" s="66" t="e">
        <f>SUMIF(월번호,$E$1:$P$1,현금출납부!$AJ$6:$AJ$35)</f>
        <v>#REF!</v>
      </c>
      <c r="J24" s="66" t="e">
        <f>SUMIF(월번호,$E$1:$P$1,현금출납부!$AJ$6:$AJ$35)</f>
        <v>#REF!</v>
      </c>
      <c r="K24" s="66" t="e">
        <f>SUMIF(월번호,$E$1:$P$1,현금출납부!$AJ$6:$AJ$35)</f>
        <v>#REF!</v>
      </c>
      <c r="L24" s="66" t="e">
        <f>SUMIF(월번호,$E$1:$P$1,현금출납부!$AJ$6:$AJ$35)</f>
        <v>#REF!</v>
      </c>
      <c r="M24" s="66" t="e">
        <f>SUMIF(월번호,$E$1:$P$1,현금출납부!$AJ$6:$AJ$35)</f>
        <v>#REF!</v>
      </c>
      <c r="N24" s="66" t="e">
        <f>SUMIF(월번호,$E$1:$P$1,현금출납부!$AJ$6:$AJ$35)</f>
        <v>#REF!</v>
      </c>
      <c r="O24" s="66" t="e">
        <f>SUMIF(월번호,$E$1:$P$1,현금출납부!$AJ$6:$AJ$35)</f>
        <v>#REF!</v>
      </c>
      <c r="P24" s="37" t="e">
        <f>SUMIF(월번호,$E$1:$P$1,현금출납부!$AJ$6:$AJ$35)</f>
        <v>#REF!</v>
      </c>
    </row>
    <row r="25" spans="2:16" ht="15.75" hidden="1" customHeight="1" outlineLevel="1" x14ac:dyDescent="0.15">
      <c r="B25" s="44" t="e">
        <f>#REF!</f>
        <v>#REF!</v>
      </c>
      <c r="C25" s="45"/>
      <c r="D25" s="65" t="e">
        <f t="shared" si="3"/>
        <v>#REF!</v>
      </c>
      <c r="E25" s="66" t="e">
        <f>SUMIF(월번호,$E$1:$P$1,현금출납부!$AK$6:$AK$35)</f>
        <v>#REF!</v>
      </c>
      <c r="F25" s="66" t="e">
        <f>SUMIF(월번호,$E$1:$P$1,현금출납부!$AK$6:$AK$35)</f>
        <v>#REF!</v>
      </c>
      <c r="G25" s="66" t="e">
        <f>SUMIF(월번호,$E$1:$P$1,현금출납부!$AK$6:$AK$35)</f>
        <v>#REF!</v>
      </c>
      <c r="H25" s="66" t="e">
        <f>SUMIF(월번호,$E$1:$P$1,현금출납부!$AK$6:$AK$35)</f>
        <v>#REF!</v>
      </c>
      <c r="I25" s="66" t="e">
        <f>SUMIF(월번호,$E$1:$P$1,현금출납부!$AK$6:$AK$35)</f>
        <v>#REF!</v>
      </c>
      <c r="J25" s="66" t="e">
        <f>SUMIF(월번호,$E$1:$P$1,현금출납부!$AK$6:$AK$35)</f>
        <v>#REF!</v>
      </c>
      <c r="K25" s="66" t="e">
        <f>SUMIF(월번호,$E$1:$P$1,현금출납부!$AK$6:$AK$35)</f>
        <v>#REF!</v>
      </c>
      <c r="L25" s="66" t="e">
        <f>SUMIF(월번호,$E$1:$P$1,현금출납부!$AK$6:$AK$35)</f>
        <v>#REF!</v>
      </c>
      <c r="M25" s="66" t="e">
        <f>SUMIF(월번호,$E$1:$P$1,현금출납부!$AK$6:$AK$35)</f>
        <v>#REF!</v>
      </c>
      <c r="N25" s="66" t="e">
        <f>SUMIF(월번호,$E$1:$P$1,현금출납부!$AK$6:$AK$35)</f>
        <v>#REF!</v>
      </c>
      <c r="O25" s="66" t="e">
        <f>SUMIF(월번호,$E$1:$P$1,현금출납부!$AK$6:$AK$35)</f>
        <v>#REF!</v>
      </c>
      <c r="P25" s="37" t="e">
        <f>SUMIF(월번호,$E$1:$P$1,현금출납부!$AK$6:$AK$35)</f>
        <v>#REF!</v>
      </c>
    </row>
    <row r="26" spans="2:16" ht="15.75" hidden="1" customHeight="1" outlineLevel="1" x14ac:dyDescent="0.15">
      <c r="B26" s="44" t="e">
        <f>#REF!</f>
        <v>#REF!</v>
      </c>
      <c r="C26" s="45"/>
      <c r="D26" s="65" t="e">
        <f t="shared" si="3"/>
        <v>#REF!</v>
      </c>
      <c r="E26" s="66" t="e">
        <f>SUMIF(월번호,$E$1:$P$1,현금출납부!$AL$6:$AL$35)</f>
        <v>#REF!</v>
      </c>
      <c r="F26" s="66" t="e">
        <f>SUMIF(월번호,$E$1:$P$1,현금출납부!$AL$6:$AL$35)</f>
        <v>#REF!</v>
      </c>
      <c r="G26" s="66" t="e">
        <f>SUMIF(월번호,$E$1:$P$1,현금출납부!$AL$6:$AL$35)</f>
        <v>#REF!</v>
      </c>
      <c r="H26" s="66" t="e">
        <f>SUMIF(월번호,$E$1:$P$1,현금출납부!$AL$6:$AL$35)</f>
        <v>#REF!</v>
      </c>
      <c r="I26" s="66" t="e">
        <f>SUMIF(월번호,$E$1:$P$1,현금출납부!$AL$6:$AL$35)</f>
        <v>#REF!</v>
      </c>
      <c r="J26" s="66" t="e">
        <f>SUMIF(월번호,$E$1:$P$1,현금출납부!$AL$6:$AL$35)</f>
        <v>#REF!</v>
      </c>
      <c r="K26" s="66" t="e">
        <f>SUMIF(월번호,$E$1:$P$1,현금출납부!$AL$6:$AL$35)</f>
        <v>#REF!</v>
      </c>
      <c r="L26" s="66" t="e">
        <f>SUMIF(월번호,$E$1:$P$1,현금출납부!$AL$6:$AL$35)</f>
        <v>#REF!</v>
      </c>
      <c r="M26" s="66" t="e">
        <f>SUMIF(월번호,$E$1:$P$1,현금출납부!$AL$6:$AL$35)</f>
        <v>#REF!</v>
      </c>
      <c r="N26" s="66" t="e">
        <f>SUMIF(월번호,$E$1:$P$1,현금출납부!$AL$6:$AL$35)</f>
        <v>#REF!</v>
      </c>
      <c r="O26" s="66" t="e">
        <f>SUMIF(월번호,$E$1:$P$1,현금출납부!$AL$6:$AL$35)</f>
        <v>#REF!</v>
      </c>
      <c r="P26" s="37" t="e">
        <f>SUMIF(월번호,$E$1:$P$1,현금출납부!$AL$6:$AL$35)</f>
        <v>#REF!</v>
      </c>
    </row>
    <row r="27" spans="2:16" ht="15.75" hidden="1" customHeight="1" outlineLevel="1" x14ac:dyDescent="0.15">
      <c r="B27" s="44" t="e">
        <f>#REF!</f>
        <v>#REF!</v>
      </c>
      <c r="C27" s="45"/>
      <c r="D27" s="65" t="e">
        <f t="shared" si="3"/>
        <v>#REF!</v>
      </c>
      <c r="E27" s="66" t="e">
        <f>SUMIF(월번호,$E$1:$P$1,현금출납부!$AM$6:$AM$35)</f>
        <v>#REF!</v>
      </c>
      <c r="F27" s="66" t="e">
        <f>SUMIF(월번호,$E$1:$P$1,현금출납부!$AM$6:$AM$35)</f>
        <v>#REF!</v>
      </c>
      <c r="G27" s="66" t="e">
        <f>SUMIF(월번호,$E$1:$P$1,현금출납부!$AM$6:$AM$35)</f>
        <v>#REF!</v>
      </c>
      <c r="H27" s="66" t="e">
        <f>SUMIF(월번호,$E$1:$P$1,현금출납부!$AM$6:$AM$35)</f>
        <v>#REF!</v>
      </c>
      <c r="I27" s="66" t="e">
        <f>SUMIF(월번호,$E$1:$P$1,현금출납부!$AM$6:$AM$35)</f>
        <v>#REF!</v>
      </c>
      <c r="J27" s="66" t="e">
        <f>SUMIF(월번호,$E$1:$P$1,현금출납부!$AM$6:$AM$35)</f>
        <v>#REF!</v>
      </c>
      <c r="K27" s="66" t="e">
        <f>SUMIF(월번호,$E$1:$P$1,현금출납부!$AM$6:$AM$35)</f>
        <v>#REF!</v>
      </c>
      <c r="L27" s="66" t="e">
        <f>SUMIF(월번호,$E$1:$P$1,현금출납부!$AM$6:$AM$35)</f>
        <v>#REF!</v>
      </c>
      <c r="M27" s="66" t="e">
        <f>SUMIF(월번호,$E$1:$P$1,현금출납부!$AM$6:$AM$35)</f>
        <v>#REF!</v>
      </c>
      <c r="N27" s="66" t="e">
        <f>SUMIF(월번호,$E$1:$P$1,현금출납부!$AM$6:$AM$35)</f>
        <v>#REF!</v>
      </c>
      <c r="O27" s="66" t="e">
        <f>SUMIF(월번호,$E$1:$P$1,현금출납부!$AM$6:$AM$35)</f>
        <v>#REF!</v>
      </c>
      <c r="P27" s="37" t="e">
        <f>SUMIF(월번호,$E$1:$P$1,현금출납부!$AM$6:$AM$35)</f>
        <v>#REF!</v>
      </c>
    </row>
    <row r="28" spans="2:16" ht="15.75" hidden="1" customHeight="1" outlineLevel="1" x14ac:dyDescent="0.15">
      <c r="B28" s="44" t="e">
        <f>#REF!</f>
        <v>#REF!</v>
      </c>
      <c r="C28" s="45"/>
      <c r="D28" s="65" t="e">
        <f t="shared" si="3"/>
        <v>#REF!</v>
      </c>
      <c r="E28" s="66" t="e">
        <f>SUMIF(월번호,$E$1:$P$1,현금출납부!$AN$6:$AN$35)</f>
        <v>#REF!</v>
      </c>
      <c r="F28" s="66" t="e">
        <f>SUMIF(월번호,$E$1:$P$1,현금출납부!$AN$6:$AN$35)</f>
        <v>#REF!</v>
      </c>
      <c r="G28" s="66" t="e">
        <f>SUMIF(월번호,$E$1:$P$1,현금출납부!$AN$6:$AN$35)</f>
        <v>#REF!</v>
      </c>
      <c r="H28" s="66" t="e">
        <f>SUMIF(월번호,$E$1:$P$1,현금출납부!$AN$6:$AN$35)</f>
        <v>#REF!</v>
      </c>
      <c r="I28" s="66" t="e">
        <f>SUMIF(월번호,$E$1:$P$1,현금출납부!$AN$6:$AN$35)</f>
        <v>#REF!</v>
      </c>
      <c r="J28" s="66" t="e">
        <f>SUMIF(월번호,$E$1:$P$1,현금출납부!$AN$6:$AN$35)</f>
        <v>#REF!</v>
      </c>
      <c r="K28" s="66" t="e">
        <f>SUMIF(월번호,$E$1:$P$1,현금출납부!$AN$6:$AN$35)</f>
        <v>#REF!</v>
      </c>
      <c r="L28" s="66" t="e">
        <f>SUMIF(월번호,$E$1:$P$1,현금출납부!$AN$6:$AN$35)</f>
        <v>#REF!</v>
      </c>
      <c r="M28" s="66" t="e">
        <f>SUMIF(월번호,$E$1:$P$1,현금출납부!$AN$6:$AN$35)</f>
        <v>#REF!</v>
      </c>
      <c r="N28" s="66" t="e">
        <f>SUMIF(월번호,$E$1:$P$1,현금출납부!$AN$6:$AN$35)</f>
        <v>#REF!</v>
      </c>
      <c r="O28" s="66" t="e">
        <f>SUMIF(월번호,$E$1:$P$1,현금출납부!$AN$6:$AN$35)</f>
        <v>#REF!</v>
      </c>
      <c r="P28" s="37" t="e">
        <f>SUMIF(월번호,$E$1:$P$1,현금출납부!$AN$6:$AN$35)</f>
        <v>#REF!</v>
      </c>
    </row>
    <row r="29" spans="2:16" ht="15.75" hidden="1" customHeight="1" outlineLevel="1" x14ac:dyDescent="0.15">
      <c r="B29" s="44" t="e">
        <f>#REF!</f>
        <v>#REF!</v>
      </c>
      <c r="C29" s="45"/>
      <c r="D29" s="65" t="e">
        <f t="shared" si="3"/>
        <v>#REF!</v>
      </c>
      <c r="E29" s="66" t="e">
        <f>SUMIF(월번호,$E$1:$P$1,현금출납부!$AO$6:$AO$35)</f>
        <v>#REF!</v>
      </c>
      <c r="F29" s="66" t="e">
        <f>SUMIF(월번호,$E$1:$P$1,현금출납부!$AO$6:$AO$35)</f>
        <v>#REF!</v>
      </c>
      <c r="G29" s="66" t="e">
        <f>SUMIF(월번호,$E$1:$P$1,현금출납부!$AO$6:$AO$35)</f>
        <v>#REF!</v>
      </c>
      <c r="H29" s="66" t="e">
        <f>SUMIF(월번호,$E$1:$P$1,현금출납부!$AO$6:$AO$35)</f>
        <v>#REF!</v>
      </c>
      <c r="I29" s="66" t="e">
        <f>SUMIF(월번호,$E$1:$P$1,현금출납부!$AO$6:$AO$35)</f>
        <v>#REF!</v>
      </c>
      <c r="J29" s="66" t="e">
        <f>SUMIF(월번호,$E$1:$P$1,현금출납부!$AO$6:$AO$35)</f>
        <v>#REF!</v>
      </c>
      <c r="K29" s="66" t="e">
        <f>SUMIF(월번호,$E$1:$P$1,현금출납부!$AO$6:$AO$35)</f>
        <v>#REF!</v>
      </c>
      <c r="L29" s="66" t="e">
        <f>SUMIF(월번호,$E$1:$P$1,현금출납부!$AO$6:$AO$35)</f>
        <v>#REF!</v>
      </c>
      <c r="M29" s="66" t="e">
        <f>SUMIF(월번호,$E$1:$P$1,현금출납부!$AO$6:$AO$35)</f>
        <v>#REF!</v>
      </c>
      <c r="N29" s="66" t="e">
        <f>SUMIF(월번호,$E$1:$P$1,현금출납부!$AO$6:$AO$35)</f>
        <v>#REF!</v>
      </c>
      <c r="O29" s="66" t="e">
        <f>SUMIF(월번호,$E$1:$P$1,현금출납부!$AO$6:$AO$35)</f>
        <v>#REF!</v>
      </c>
      <c r="P29" s="37" t="e">
        <f>SUMIF(월번호,$E$1:$P$1,현금출납부!$AO$6:$AO$35)</f>
        <v>#REF!</v>
      </c>
    </row>
    <row r="30" spans="2:16" ht="15.75" hidden="1" customHeight="1" outlineLevel="1" x14ac:dyDescent="0.15">
      <c r="B30" s="44" t="e">
        <f>#REF!</f>
        <v>#REF!</v>
      </c>
      <c r="C30" s="45"/>
      <c r="D30" s="65" t="e">
        <f t="shared" si="3"/>
        <v>#REF!</v>
      </c>
      <c r="E30" s="66" t="e">
        <f>SUMIF(월번호,$E$1:$P$1,현금출납부!$AP$6:$AP$35)</f>
        <v>#REF!</v>
      </c>
      <c r="F30" s="66" t="e">
        <f>SUMIF(월번호,$E$1:$P$1,현금출납부!$AP$6:$AP$35)</f>
        <v>#REF!</v>
      </c>
      <c r="G30" s="66" t="e">
        <f>SUMIF(월번호,$E$1:$P$1,현금출납부!$AP$6:$AP$35)</f>
        <v>#REF!</v>
      </c>
      <c r="H30" s="66" t="e">
        <f>SUMIF(월번호,$E$1:$P$1,현금출납부!$AP$6:$AP$35)</f>
        <v>#REF!</v>
      </c>
      <c r="I30" s="66" t="e">
        <f>SUMIF(월번호,$E$1:$P$1,현금출납부!$AP$6:$AP$35)</f>
        <v>#REF!</v>
      </c>
      <c r="J30" s="66" t="e">
        <f>SUMIF(월번호,$E$1:$P$1,현금출납부!$AP$6:$AP$35)</f>
        <v>#REF!</v>
      </c>
      <c r="K30" s="66" t="e">
        <f>SUMIF(월번호,$E$1:$P$1,현금출납부!$AP$6:$AP$35)</f>
        <v>#REF!</v>
      </c>
      <c r="L30" s="66" t="e">
        <f>SUMIF(월번호,$E$1:$P$1,현금출납부!$AP$6:$AP$35)</f>
        <v>#REF!</v>
      </c>
      <c r="M30" s="66" t="e">
        <f>SUMIF(월번호,$E$1:$P$1,현금출납부!$AP$6:$AP$35)</f>
        <v>#REF!</v>
      </c>
      <c r="N30" s="66" t="e">
        <f>SUMIF(월번호,$E$1:$P$1,현금출납부!$AP$6:$AP$35)</f>
        <v>#REF!</v>
      </c>
      <c r="O30" s="66" t="e">
        <f>SUMIF(월번호,$E$1:$P$1,현금출납부!$AP$6:$AP$35)</f>
        <v>#REF!</v>
      </c>
      <c r="P30" s="37" t="e">
        <f>SUMIF(월번호,$E$1:$P$1,현금출납부!$AP$6:$AP$35)</f>
        <v>#REF!</v>
      </c>
    </row>
    <row r="31" spans="2:16" ht="15.75" hidden="1" customHeight="1" outlineLevel="1" x14ac:dyDescent="0.15">
      <c r="B31" s="44" t="e">
        <f>#REF!</f>
        <v>#REF!</v>
      </c>
      <c r="C31" s="45"/>
      <c r="D31" s="65" t="e">
        <f t="shared" si="3"/>
        <v>#REF!</v>
      </c>
      <c r="E31" s="66" t="e">
        <f>SUMIF(월번호,$E$1:$P$1,현금출납부!$AQ$6:$AQ$35)</f>
        <v>#REF!</v>
      </c>
      <c r="F31" s="66" t="e">
        <f>SUMIF(월번호,$E$1:$P$1,현금출납부!$AQ$6:$AQ$35)</f>
        <v>#REF!</v>
      </c>
      <c r="G31" s="66" t="e">
        <f>SUMIF(월번호,$E$1:$P$1,현금출납부!$AQ$6:$AQ$35)</f>
        <v>#REF!</v>
      </c>
      <c r="H31" s="66" t="e">
        <f>SUMIF(월번호,$E$1:$P$1,현금출납부!$AQ$6:$AQ$35)</f>
        <v>#REF!</v>
      </c>
      <c r="I31" s="66" t="e">
        <f>SUMIF(월번호,$E$1:$P$1,현금출납부!$AQ$6:$AQ$35)</f>
        <v>#REF!</v>
      </c>
      <c r="J31" s="66" t="e">
        <f>SUMIF(월번호,$E$1:$P$1,현금출납부!$AQ$6:$AQ$35)</f>
        <v>#REF!</v>
      </c>
      <c r="K31" s="66" t="e">
        <f>SUMIF(월번호,$E$1:$P$1,현금출납부!$AQ$6:$AQ$35)</f>
        <v>#REF!</v>
      </c>
      <c r="L31" s="66" t="e">
        <f>SUMIF(월번호,$E$1:$P$1,현금출납부!$AQ$6:$AQ$35)</f>
        <v>#REF!</v>
      </c>
      <c r="M31" s="66" t="e">
        <f>SUMIF(월번호,$E$1:$P$1,현금출납부!$AQ$6:$AQ$35)</f>
        <v>#REF!</v>
      </c>
      <c r="N31" s="66" t="e">
        <f>SUMIF(월번호,$E$1:$P$1,현금출납부!$AQ$6:$AQ$35)</f>
        <v>#REF!</v>
      </c>
      <c r="O31" s="66" t="e">
        <f>SUMIF(월번호,$E$1:$P$1,현금출납부!$AQ$6:$AQ$35)</f>
        <v>#REF!</v>
      </c>
      <c r="P31" s="37" t="e">
        <f>SUMIF(월번호,$E$1:$P$1,현금출납부!$AQ$6:$AQ$35)</f>
        <v>#REF!</v>
      </c>
    </row>
    <row r="32" spans="2:16" ht="15.75" hidden="1" customHeight="1" outlineLevel="1" x14ac:dyDescent="0.15">
      <c r="B32" s="44" t="e">
        <f>#REF!</f>
        <v>#REF!</v>
      </c>
      <c r="C32" s="45"/>
      <c r="D32" s="65" t="e">
        <f t="shared" si="3"/>
        <v>#REF!</v>
      </c>
      <c r="E32" s="66" t="e">
        <f>SUMIF(월번호,$E$1:$P$1,현금출납부!$AR$6:$AR$35)</f>
        <v>#REF!</v>
      </c>
      <c r="F32" s="66" t="e">
        <f>SUMIF(월번호,$E$1:$P$1,현금출납부!$AR$6:$AR$35)</f>
        <v>#REF!</v>
      </c>
      <c r="G32" s="66" t="e">
        <f>SUMIF(월번호,$E$1:$P$1,현금출납부!$AR$6:$AR$35)</f>
        <v>#REF!</v>
      </c>
      <c r="H32" s="66" t="e">
        <f>SUMIF(월번호,$E$1:$P$1,현금출납부!$AR$6:$AR$35)</f>
        <v>#REF!</v>
      </c>
      <c r="I32" s="66" t="e">
        <f>SUMIF(월번호,$E$1:$P$1,현금출납부!$AR$6:$AR$35)</f>
        <v>#REF!</v>
      </c>
      <c r="J32" s="66" t="e">
        <f>SUMIF(월번호,$E$1:$P$1,현금출납부!$AR$6:$AR$35)</f>
        <v>#REF!</v>
      </c>
      <c r="K32" s="66" t="e">
        <f>SUMIF(월번호,$E$1:$P$1,현금출납부!$AR$6:$AR$35)</f>
        <v>#REF!</v>
      </c>
      <c r="L32" s="66" t="e">
        <f>SUMIF(월번호,$E$1:$P$1,현금출납부!$AR$6:$AR$35)</f>
        <v>#REF!</v>
      </c>
      <c r="M32" s="66" t="e">
        <f>SUMIF(월번호,$E$1:$P$1,현금출납부!$AR$6:$AR$35)</f>
        <v>#REF!</v>
      </c>
      <c r="N32" s="66" t="e">
        <f>SUMIF(월번호,$E$1:$P$1,현금출납부!$AR$6:$AR$35)</f>
        <v>#REF!</v>
      </c>
      <c r="O32" s="66" t="e">
        <f>SUMIF(월번호,$E$1:$P$1,현금출납부!$AR$6:$AR$35)</f>
        <v>#REF!</v>
      </c>
      <c r="P32" s="37" t="e">
        <f>SUMIF(월번호,$E$1:$P$1,현금출납부!$AR$6:$AR$35)</f>
        <v>#REF!</v>
      </c>
    </row>
    <row r="33" spans="2:16" ht="15.75" hidden="1" customHeight="1" outlineLevel="1" x14ac:dyDescent="0.15">
      <c r="B33" s="44" t="e">
        <f>#REF!</f>
        <v>#REF!</v>
      </c>
      <c r="C33" s="45"/>
      <c r="D33" s="65" t="e">
        <f t="shared" si="3"/>
        <v>#REF!</v>
      </c>
      <c r="E33" s="66" t="e">
        <f>SUMIF(월번호,$E$1:$P$1,현금출납부!$AS$6:$AS$35)</f>
        <v>#REF!</v>
      </c>
      <c r="F33" s="66" t="e">
        <f>SUMIF(월번호,$E$1:$P$1,현금출납부!$AS$6:$AS$35)</f>
        <v>#REF!</v>
      </c>
      <c r="G33" s="66" t="e">
        <f>SUMIF(월번호,$E$1:$P$1,현금출납부!$AS$6:$AS$35)</f>
        <v>#REF!</v>
      </c>
      <c r="H33" s="66" t="e">
        <f>SUMIF(월번호,$E$1:$P$1,현금출납부!$AS$6:$AS$35)</f>
        <v>#REF!</v>
      </c>
      <c r="I33" s="66" t="e">
        <f>SUMIF(월번호,$E$1:$P$1,현금출납부!$AS$6:$AS$35)</f>
        <v>#REF!</v>
      </c>
      <c r="J33" s="66" t="e">
        <f>SUMIF(월번호,$E$1:$P$1,현금출납부!$AS$6:$AS$35)</f>
        <v>#REF!</v>
      </c>
      <c r="K33" s="66" t="e">
        <f>SUMIF(월번호,$E$1:$P$1,현금출납부!$AS$6:$AS$35)</f>
        <v>#REF!</v>
      </c>
      <c r="L33" s="66" t="e">
        <f>SUMIF(월번호,$E$1:$P$1,현금출납부!$AS$6:$AS$35)</f>
        <v>#REF!</v>
      </c>
      <c r="M33" s="66" t="e">
        <f>SUMIF(월번호,$E$1:$P$1,현금출납부!$AS$6:$AS$35)</f>
        <v>#REF!</v>
      </c>
      <c r="N33" s="66" t="e">
        <f>SUMIF(월번호,$E$1:$P$1,현금출납부!$AS$6:$AS$35)</f>
        <v>#REF!</v>
      </c>
      <c r="O33" s="66" t="e">
        <f>SUMIF(월번호,$E$1:$P$1,현금출납부!$AS$6:$AS$35)</f>
        <v>#REF!</v>
      </c>
      <c r="P33" s="37" t="e">
        <f>SUMIF(월번호,$E$1:$P$1,현금출납부!$AS$6:$AS$35)</f>
        <v>#REF!</v>
      </c>
    </row>
    <row r="34" spans="2:16" ht="15.75" hidden="1" customHeight="1" outlineLevel="1" x14ac:dyDescent="0.15">
      <c r="B34" s="44" t="e">
        <f>#REF!</f>
        <v>#REF!</v>
      </c>
      <c r="C34" s="45"/>
      <c r="D34" s="65" t="e">
        <f t="shared" si="3"/>
        <v>#REF!</v>
      </c>
      <c r="E34" s="66" t="e">
        <f>SUMIF(월번호,$E$1:$P$1,현금출납부!$AT$6:$AT$35)</f>
        <v>#REF!</v>
      </c>
      <c r="F34" s="66" t="e">
        <f>SUMIF(월번호,$E$1:$P$1,현금출납부!$AT$6:$AT$35)</f>
        <v>#REF!</v>
      </c>
      <c r="G34" s="66" t="e">
        <f>SUMIF(월번호,$E$1:$P$1,현금출납부!$AT$6:$AT$35)</f>
        <v>#REF!</v>
      </c>
      <c r="H34" s="66" t="e">
        <f>SUMIF(월번호,$E$1:$P$1,현금출납부!$AT$6:$AT$35)</f>
        <v>#REF!</v>
      </c>
      <c r="I34" s="66" t="e">
        <f>SUMIF(월번호,$E$1:$P$1,현금출납부!$AT$6:$AT$35)</f>
        <v>#REF!</v>
      </c>
      <c r="J34" s="66" t="e">
        <f>SUMIF(월번호,$E$1:$P$1,현금출납부!$AT$6:$AT$35)</f>
        <v>#REF!</v>
      </c>
      <c r="K34" s="66" t="e">
        <f>SUMIF(월번호,$E$1:$P$1,현금출납부!$AT$6:$AT$35)</f>
        <v>#REF!</v>
      </c>
      <c r="L34" s="66" t="e">
        <f>SUMIF(월번호,$E$1:$P$1,현금출납부!$AT$6:$AT$35)</f>
        <v>#REF!</v>
      </c>
      <c r="M34" s="66" t="e">
        <f>SUMIF(월번호,$E$1:$P$1,현금출납부!$AT$6:$AT$35)</f>
        <v>#REF!</v>
      </c>
      <c r="N34" s="66" t="e">
        <f>SUMIF(월번호,$E$1:$P$1,현금출납부!$AT$6:$AT$35)</f>
        <v>#REF!</v>
      </c>
      <c r="O34" s="66" t="e">
        <f>SUMIF(월번호,$E$1:$P$1,현금출납부!$AT$6:$AT$35)</f>
        <v>#REF!</v>
      </c>
      <c r="P34" s="37" t="e">
        <f>SUMIF(월번호,$E$1:$P$1,현금출납부!$AT$6:$AT$35)</f>
        <v>#REF!</v>
      </c>
    </row>
    <row r="35" spans="2:16" ht="15.75" hidden="1" customHeight="1" outlineLevel="1" x14ac:dyDescent="0.15">
      <c r="B35" s="44" t="e">
        <f>#REF!</f>
        <v>#REF!</v>
      </c>
      <c r="C35" s="45"/>
      <c r="D35" s="65" t="e">
        <f t="shared" si="3"/>
        <v>#REF!</v>
      </c>
      <c r="E35" s="66" t="e">
        <f>SUMIF(월번호,$E$1:$P$1,현금출납부!$AU$6:$AU$35)</f>
        <v>#REF!</v>
      </c>
      <c r="F35" s="66" t="e">
        <f>SUMIF(월번호,$E$1:$P$1,현금출납부!$AU$6:$AU$35)</f>
        <v>#REF!</v>
      </c>
      <c r="G35" s="66" t="e">
        <f>SUMIF(월번호,$E$1:$P$1,현금출납부!$AU$6:$AU$35)</f>
        <v>#REF!</v>
      </c>
      <c r="H35" s="66" t="e">
        <f>SUMIF(월번호,$E$1:$P$1,현금출납부!$AU$6:$AU$35)</f>
        <v>#REF!</v>
      </c>
      <c r="I35" s="66" t="e">
        <f>SUMIF(월번호,$E$1:$P$1,현금출납부!$AU$6:$AU$35)</f>
        <v>#REF!</v>
      </c>
      <c r="J35" s="66" t="e">
        <f>SUMIF(월번호,$E$1:$P$1,현금출납부!$AU$6:$AU$35)</f>
        <v>#REF!</v>
      </c>
      <c r="K35" s="66" t="e">
        <f>SUMIF(월번호,$E$1:$P$1,현금출납부!$AU$6:$AU$35)</f>
        <v>#REF!</v>
      </c>
      <c r="L35" s="66" t="e">
        <f>SUMIF(월번호,$E$1:$P$1,현금출납부!$AU$6:$AU$35)</f>
        <v>#REF!</v>
      </c>
      <c r="M35" s="66" t="e">
        <f>SUMIF(월번호,$E$1:$P$1,현금출납부!$AU$6:$AU$35)</f>
        <v>#REF!</v>
      </c>
      <c r="N35" s="66" t="e">
        <f>SUMIF(월번호,$E$1:$P$1,현금출납부!$AU$6:$AU$35)</f>
        <v>#REF!</v>
      </c>
      <c r="O35" s="66" t="e">
        <f>SUMIF(월번호,$E$1:$P$1,현금출납부!$AU$6:$AU$35)</f>
        <v>#REF!</v>
      </c>
      <c r="P35" s="37" t="e">
        <f>SUMIF(월번호,$E$1:$P$1,현금출납부!$AU$6:$AU$35)</f>
        <v>#REF!</v>
      </c>
    </row>
    <row r="36" spans="2:16" ht="15.75" hidden="1" customHeight="1" outlineLevel="1" x14ac:dyDescent="0.15">
      <c r="B36" s="44" t="e">
        <f>#REF!</f>
        <v>#REF!</v>
      </c>
      <c r="C36" s="45"/>
      <c r="D36" s="65" t="e">
        <f t="shared" si="3"/>
        <v>#REF!</v>
      </c>
      <c r="E36" s="66" t="e">
        <f>SUMIF(월번호,$E$1:$P$1,현금출납부!$AV$6:$AV$35)</f>
        <v>#REF!</v>
      </c>
      <c r="F36" s="66" t="e">
        <f>SUMIF(월번호,$E$1:$P$1,현금출납부!$AV$6:$AV$35)</f>
        <v>#REF!</v>
      </c>
      <c r="G36" s="66" t="e">
        <f>SUMIF(월번호,$E$1:$P$1,현금출납부!$AV$6:$AV$35)</f>
        <v>#REF!</v>
      </c>
      <c r="H36" s="66" t="e">
        <f>SUMIF(월번호,$E$1:$P$1,현금출납부!$AV$6:$AV$35)</f>
        <v>#REF!</v>
      </c>
      <c r="I36" s="66" t="e">
        <f>SUMIF(월번호,$E$1:$P$1,현금출납부!$AV$6:$AV$35)</f>
        <v>#REF!</v>
      </c>
      <c r="J36" s="66" t="e">
        <f>SUMIF(월번호,$E$1:$P$1,현금출납부!$AV$6:$AV$35)</f>
        <v>#REF!</v>
      </c>
      <c r="K36" s="66" t="e">
        <f>SUMIF(월번호,$E$1:$P$1,현금출납부!$AV$6:$AV$35)</f>
        <v>#REF!</v>
      </c>
      <c r="L36" s="66" t="e">
        <f>SUMIF(월번호,$E$1:$P$1,현금출납부!$AV$6:$AV$35)</f>
        <v>#REF!</v>
      </c>
      <c r="M36" s="66" t="e">
        <f>SUMIF(월번호,$E$1:$P$1,현금출납부!$AV$6:$AV$35)</f>
        <v>#REF!</v>
      </c>
      <c r="N36" s="66" t="e">
        <f>SUMIF(월번호,$E$1:$P$1,현금출납부!$AV$6:$AV$35)</f>
        <v>#REF!</v>
      </c>
      <c r="O36" s="66" t="e">
        <f>SUMIF(월번호,$E$1:$P$1,현금출납부!$AV$6:$AV$35)</f>
        <v>#REF!</v>
      </c>
      <c r="P36" s="37" t="e">
        <f>SUMIF(월번호,$E$1:$P$1,현금출납부!$AV$6:$AV$35)</f>
        <v>#REF!</v>
      </c>
    </row>
    <row r="37" spans="2:16" ht="15.75" hidden="1" customHeight="1" outlineLevel="1" x14ac:dyDescent="0.15">
      <c r="B37" s="44" t="e">
        <f>#REF!</f>
        <v>#REF!</v>
      </c>
      <c r="C37" s="45"/>
      <c r="D37" s="65" t="e">
        <f t="shared" si="3"/>
        <v>#REF!</v>
      </c>
      <c r="E37" s="66" t="e">
        <f>SUMIF(월번호,$E$1:$P$1,현금출납부!$AW$6:$AW$35)</f>
        <v>#REF!</v>
      </c>
      <c r="F37" s="66" t="e">
        <f>SUMIF(월번호,$E$1:$P$1,현금출납부!$AW$6:$AW$35)</f>
        <v>#REF!</v>
      </c>
      <c r="G37" s="66" t="e">
        <f>SUMIF(월번호,$E$1:$P$1,현금출납부!$AW$6:$AW$35)</f>
        <v>#REF!</v>
      </c>
      <c r="H37" s="66" t="e">
        <f>SUMIF(월번호,$E$1:$P$1,현금출납부!$AW$6:$AW$35)</f>
        <v>#REF!</v>
      </c>
      <c r="I37" s="66" t="e">
        <f>SUMIF(월번호,$E$1:$P$1,현금출납부!$AW$6:$AW$35)</f>
        <v>#REF!</v>
      </c>
      <c r="J37" s="66" t="e">
        <f>SUMIF(월번호,$E$1:$P$1,현금출납부!$AW$6:$AW$35)</f>
        <v>#REF!</v>
      </c>
      <c r="K37" s="66" t="e">
        <f>SUMIF(월번호,$E$1:$P$1,현금출납부!$AW$6:$AW$35)</f>
        <v>#REF!</v>
      </c>
      <c r="L37" s="66" t="e">
        <f>SUMIF(월번호,$E$1:$P$1,현금출납부!$AW$6:$AW$35)</f>
        <v>#REF!</v>
      </c>
      <c r="M37" s="66" t="e">
        <f>SUMIF(월번호,$E$1:$P$1,현금출납부!$AW$6:$AW$35)</f>
        <v>#REF!</v>
      </c>
      <c r="N37" s="66" t="e">
        <f>SUMIF(월번호,$E$1:$P$1,현금출납부!$AW$6:$AW$35)</f>
        <v>#REF!</v>
      </c>
      <c r="O37" s="66" t="e">
        <f>SUMIF(월번호,$E$1:$P$1,현금출납부!$AW$6:$AW$35)</f>
        <v>#REF!</v>
      </c>
      <c r="P37" s="37" t="e">
        <f>SUMIF(월번호,$E$1:$P$1,현금출납부!$AW$6:$AW$35)</f>
        <v>#REF!</v>
      </c>
    </row>
    <row r="38" spans="2:16" ht="15.75" hidden="1" customHeight="1" outlineLevel="1" x14ac:dyDescent="0.15">
      <c r="B38" s="44" t="e">
        <f>#REF!</f>
        <v>#REF!</v>
      </c>
      <c r="C38" s="47"/>
      <c r="D38" s="67" t="e">
        <f t="shared" si="3"/>
        <v>#REF!</v>
      </c>
      <c r="E38" s="68" t="e">
        <f>SUMIF(월번호,$E$1:$P$1,현금출납부!$AX$6:$AX$35)</f>
        <v>#REF!</v>
      </c>
      <c r="F38" s="68" t="e">
        <f>SUMIF(월번호,$E$1:$P$1,현금출납부!$AX$6:$AX$35)</f>
        <v>#REF!</v>
      </c>
      <c r="G38" s="68" t="e">
        <f>SUMIF(월번호,$E$1:$P$1,현금출납부!$AX$6:$AX$35)</f>
        <v>#REF!</v>
      </c>
      <c r="H38" s="68" t="e">
        <f>SUMIF(월번호,$E$1:$P$1,현금출납부!$AX$6:$AX$35)</f>
        <v>#REF!</v>
      </c>
      <c r="I38" s="68" t="e">
        <f>SUMIF(월번호,$E$1:$P$1,현금출납부!$AX$6:$AX$35)</f>
        <v>#REF!</v>
      </c>
      <c r="J38" s="68" t="e">
        <f>SUMIF(월번호,$E$1:$P$1,현금출납부!$AX$6:$AX$35)</f>
        <v>#REF!</v>
      </c>
      <c r="K38" s="68" t="e">
        <f>SUMIF(월번호,$E$1:$P$1,현금출납부!$AX$6:$AX$35)</f>
        <v>#REF!</v>
      </c>
      <c r="L38" s="68" t="e">
        <f>SUMIF(월번호,$E$1:$P$1,현금출납부!$AX$6:$AX$35)</f>
        <v>#REF!</v>
      </c>
      <c r="M38" s="68" t="e">
        <f>SUMIF(월번호,$E$1:$P$1,현금출납부!$AX$6:$AX$35)</f>
        <v>#REF!</v>
      </c>
      <c r="N38" s="68" t="e">
        <f>SUMIF(월번호,$E$1:$P$1,현금출납부!$AX$6:$AX$35)</f>
        <v>#REF!</v>
      </c>
      <c r="O38" s="68" t="e">
        <f>SUMIF(월번호,$E$1:$P$1,현금출납부!$AX$6:$AX$35)</f>
        <v>#REF!</v>
      </c>
      <c r="P38" s="38" t="e">
        <f>SUMIF(월번호,$E$1:$P$1,현금출납부!$AX$6:$AX$35)</f>
        <v>#REF!</v>
      </c>
    </row>
    <row r="39" spans="2:16" ht="15.75" customHeight="1" collapsed="1" x14ac:dyDescent="0.15">
      <c r="B39" s="15" t="s">
        <v>195</v>
      </c>
      <c r="C39" s="16"/>
      <c r="D39" s="69" t="e">
        <f t="shared" si="3"/>
        <v>#REF!</v>
      </c>
      <c r="E39" s="69" t="e">
        <f>SUM(E9:E38)</f>
        <v>#REF!</v>
      </c>
      <c r="F39" s="69" t="e">
        <f t="shared" ref="F39:P39" si="4">SUM(F9:F38)</f>
        <v>#REF!</v>
      </c>
      <c r="G39" s="69" t="e">
        <f t="shared" si="4"/>
        <v>#REF!</v>
      </c>
      <c r="H39" s="69" t="e">
        <f t="shared" si="4"/>
        <v>#REF!</v>
      </c>
      <c r="I39" s="69" t="e">
        <f t="shared" si="4"/>
        <v>#REF!</v>
      </c>
      <c r="J39" s="69" t="e">
        <f t="shared" si="4"/>
        <v>#REF!</v>
      </c>
      <c r="K39" s="69" t="e">
        <f t="shared" si="4"/>
        <v>#REF!</v>
      </c>
      <c r="L39" s="69" t="e">
        <f t="shared" si="4"/>
        <v>#REF!</v>
      </c>
      <c r="M39" s="69" t="e">
        <f t="shared" si="4"/>
        <v>#REF!</v>
      </c>
      <c r="N39" s="69" t="e">
        <f t="shared" si="4"/>
        <v>#REF!</v>
      </c>
      <c r="O39" s="69" t="e">
        <f t="shared" si="4"/>
        <v>#REF!</v>
      </c>
      <c r="P39" s="13" t="e">
        <f t="shared" si="4"/>
        <v>#REF!</v>
      </c>
    </row>
    <row r="40" spans="2:16" ht="129.94999999999999" customHeight="1" x14ac:dyDescent="0.15"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2:16" ht="15.75" customHeight="1" x14ac:dyDescent="0.15"/>
    <row r="42" spans="2:16" ht="15.75" customHeight="1" x14ac:dyDescent="0.15">
      <c r="B42" t="s">
        <v>196</v>
      </c>
    </row>
    <row r="43" spans="2:16" ht="15.75" customHeight="1" x14ac:dyDescent="0.15"/>
    <row r="44" spans="2:16" ht="15.75" customHeight="1" x14ac:dyDescent="0.15">
      <c r="B44" s="123" t="s">
        <v>10</v>
      </c>
      <c r="C44" s="124"/>
      <c r="D44" s="121" t="s">
        <v>205</v>
      </c>
      <c r="E44" s="51" t="e">
        <f>E7</f>
        <v>#REF!</v>
      </c>
      <c r="F44" s="51" t="e">
        <f t="shared" ref="F44:P44" si="5">F7</f>
        <v>#REF!</v>
      </c>
      <c r="G44" s="51" t="e">
        <f t="shared" si="5"/>
        <v>#REF!</v>
      </c>
      <c r="H44" s="51" t="e">
        <f t="shared" si="5"/>
        <v>#REF!</v>
      </c>
      <c r="I44" s="51" t="e">
        <f t="shared" si="5"/>
        <v>#REF!</v>
      </c>
      <c r="J44" s="51" t="e">
        <f t="shared" si="5"/>
        <v>#REF!</v>
      </c>
      <c r="K44" s="51" t="e">
        <f t="shared" si="5"/>
        <v>#REF!</v>
      </c>
      <c r="L44" s="51" t="e">
        <f t="shared" si="5"/>
        <v>#REF!</v>
      </c>
      <c r="M44" s="51" t="e">
        <f t="shared" si="5"/>
        <v>#REF!</v>
      </c>
      <c r="N44" s="51" t="e">
        <f t="shared" si="5"/>
        <v>#REF!</v>
      </c>
      <c r="O44" s="51" t="e">
        <f t="shared" si="5"/>
        <v>#REF!</v>
      </c>
      <c r="P44" s="51" t="e">
        <f t="shared" si="5"/>
        <v>#REF!</v>
      </c>
    </row>
    <row r="45" spans="2:16" ht="15.75" customHeight="1" x14ac:dyDescent="0.15">
      <c r="B45" s="125"/>
      <c r="C45" s="126"/>
      <c r="D45" s="122"/>
      <c r="E45" s="52" t="e">
        <f>E8</f>
        <v>#REF!</v>
      </c>
      <c r="F45" s="52" t="e">
        <f t="shared" ref="F45:P45" si="6">F8</f>
        <v>#REF!</v>
      </c>
      <c r="G45" s="52" t="e">
        <f t="shared" si="6"/>
        <v>#REF!</v>
      </c>
      <c r="H45" s="52" t="e">
        <f t="shared" si="6"/>
        <v>#REF!</v>
      </c>
      <c r="I45" s="52" t="e">
        <f t="shared" si="6"/>
        <v>#REF!</v>
      </c>
      <c r="J45" s="52" t="e">
        <f t="shared" si="6"/>
        <v>#REF!</v>
      </c>
      <c r="K45" s="52" t="e">
        <f t="shared" si="6"/>
        <v>#REF!</v>
      </c>
      <c r="L45" s="52" t="e">
        <f t="shared" si="6"/>
        <v>#REF!</v>
      </c>
      <c r="M45" s="52" t="e">
        <f t="shared" si="6"/>
        <v>#REF!</v>
      </c>
      <c r="N45" s="52" t="e">
        <f t="shared" si="6"/>
        <v>#REF!</v>
      </c>
      <c r="O45" s="52" t="e">
        <f t="shared" si="6"/>
        <v>#REF!</v>
      </c>
      <c r="P45" s="52" t="e">
        <f t="shared" si="6"/>
        <v>#REF!</v>
      </c>
    </row>
    <row r="46" spans="2:16" ht="15.75" customHeight="1" x14ac:dyDescent="0.15">
      <c r="B46" s="22" t="str">
        <f>현금출납부!S5</f>
        <v>인건비</v>
      </c>
      <c r="C46" s="43"/>
      <c r="D46" s="34" t="e">
        <f>SUM(E46:P46)</f>
        <v>#REF!</v>
      </c>
      <c r="E46" s="35" t="e">
        <f>SUMIF(월번호,$E$1:$P$1,현금출납부!$S$6:$S$35)</f>
        <v>#REF!</v>
      </c>
      <c r="F46" s="35" t="e">
        <f>SUMIF(월번호,$E$1:$P$1,현금출납부!$S$6:$S$35)</f>
        <v>#REF!</v>
      </c>
      <c r="G46" s="35" t="e">
        <f>SUMIF(월번호,$E$1:$P$1,현금출납부!$S$6:$S$35)</f>
        <v>#REF!</v>
      </c>
      <c r="H46" s="35" t="e">
        <f>SUMIF(월번호,$E$1:$P$1,현금출납부!$S$6:$S$35)</f>
        <v>#REF!</v>
      </c>
      <c r="I46" s="35" t="e">
        <f>SUMIF(월번호,$E$1:$P$1,현금출납부!$S$6:$S$35)</f>
        <v>#REF!</v>
      </c>
      <c r="J46" s="35" t="e">
        <f>SUMIF(월번호,$E$1:$P$1,현금출납부!$S$6:$S$35)</f>
        <v>#REF!</v>
      </c>
      <c r="K46" s="35" t="e">
        <f>SUMIF(월번호,$E$1:$P$1,현금출납부!$S$6:$S$35)</f>
        <v>#REF!</v>
      </c>
      <c r="L46" s="35" t="e">
        <f>SUMIF(월번호,$E$1:$P$1,현금출납부!$S$6:$S$35)</f>
        <v>#REF!</v>
      </c>
      <c r="M46" s="35" t="e">
        <f>SUMIF(월번호,$E$1:$P$1,현금출납부!$S$6:$S$35)</f>
        <v>#REF!</v>
      </c>
      <c r="N46" s="35" t="e">
        <f>SUMIF(월번호,$E$1:$P$1,현금출납부!$S$6:$S$35)</f>
        <v>#REF!</v>
      </c>
      <c r="O46" s="35" t="e">
        <f>SUMIF(월번호,$E$1:$P$1,현금출납부!$S$6:$S$35)</f>
        <v>#REF!</v>
      </c>
      <c r="P46" s="35" t="e">
        <f>SUMIF(월번호,$E$1:$P$1,현금출납부!$S$6:$S$35)</f>
        <v>#REF!</v>
      </c>
    </row>
    <row r="47" spans="2:16" ht="15.75" customHeight="1" x14ac:dyDescent="0.15">
      <c r="B47" s="44" t="str">
        <f>현금출납부!T5</f>
        <v>관리운영비</v>
      </c>
      <c r="C47" s="45"/>
      <c r="D47" s="36" t="e">
        <f>SUM(E47:P47)</f>
        <v>#REF!</v>
      </c>
      <c r="E47" s="37" t="e">
        <f>SUMIF(월번호,$E$1:$P$1,현금출납부!$T$6:$T$35)</f>
        <v>#REF!</v>
      </c>
      <c r="F47" s="37" t="e">
        <f>SUMIF(월번호,$E$1:$P$1,현금출납부!$T$6:$T$35)</f>
        <v>#REF!</v>
      </c>
      <c r="G47" s="37" t="e">
        <f>SUMIF(월번호,$E$1:$P$1,현금출납부!$T$6:$T$35)</f>
        <v>#REF!</v>
      </c>
      <c r="H47" s="37" t="e">
        <f>SUMIF(월번호,$E$1:$P$1,현금출납부!$T$6:$T$35)</f>
        <v>#REF!</v>
      </c>
      <c r="I47" s="37" t="e">
        <f>SUMIF(월번호,$E$1:$P$1,현금출납부!$T$6:$T$35)</f>
        <v>#REF!</v>
      </c>
      <c r="J47" s="37" t="e">
        <f>SUMIF(월번호,$E$1:$P$1,현금출납부!$T$6:$T$35)</f>
        <v>#REF!</v>
      </c>
      <c r="K47" s="37" t="e">
        <f>SUMIF(월번호,$E$1:$P$1,현금출납부!$T$6:$T$35)</f>
        <v>#REF!</v>
      </c>
      <c r="L47" s="37" t="e">
        <f>SUMIF(월번호,$E$1:$P$1,현금출납부!$T$6:$T$35)</f>
        <v>#REF!</v>
      </c>
      <c r="M47" s="37" t="e">
        <f>SUMIF(월번호,$E$1:$P$1,현금출납부!$T$6:$T$35)</f>
        <v>#REF!</v>
      </c>
      <c r="N47" s="37" t="e">
        <f>SUMIF(월번호,$E$1:$P$1,현금출납부!$T$6:$T$35)</f>
        <v>#REF!</v>
      </c>
      <c r="O47" s="37" t="e">
        <f>SUMIF(월번호,$E$1:$P$1,현금출납부!$T$6:$T$35)</f>
        <v>#REF!</v>
      </c>
      <c r="P47" s="37" t="e">
        <f>SUMIF(월번호,$E$1:$P$1,현금출납부!$T$6:$T$35)</f>
        <v>#REF!</v>
      </c>
    </row>
    <row r="48" spans="2:16" ht="15.75" customHeight="1" x14ac:dyDescent="0.15">
      <c r="B48" s="46" t="s">
        <v>197</v>
      </c>
      <c r="C48" s="47"/>
      <c r="D48" s="33" t="e">
        <f>SUM(E48:P48)</f>
        <v>#REF!</v>
      </c>
      <c r="E48" s="38" t="e">
        <f>E39</f>
        <v>#REF!</v>
      </c>
      <c r="F48" s="38" t="e">
        <f t="shared" ref="F48:P48" si="7">F39</f>
        <v>#REF!</v>
      </c>
      <c r="G48" s="38" t="e">
        <f t="shared" si="7"/>
        <v>#REF!</v>
      </c>
      <c r="H48" s="38" t="e">
        <f t="shared" si="7"/>
        <v>#REF!</v>
      </c>
      <c r="I48" s="38" t="e">
        <f t="shared" si="7"/>
        <v>#REF!</v>
      </c>
      <c r="J48" s="38" t="e">
        <f t="shared" si="7"/>
        <v>#REF!</v>
      </c>
      <c r="K48" s="38" t="e">
        <f t="shared" si="7"/>
        <v>#REF!</v>
      </c>
      <c r="L48" s="38" t="e">
        <f t="shared" si="7"/>
        <v>#REF!</v>
      </c>
      <c r="M48" s="38" t="e">
        <f t="shared" si="7"/>
        <v>#REF!</v>
      </c>
      <c r="N48" s="38" t="e">
        <f t="shared" si="7"/>
        <v>#REF!</v>
      </c>
      <c r="O48" s="38" t="e">
        <f t="shared" si="7"/>
        <v>#REF!</v>
      </c>
      <c r="P48" s="38" t="e">
        <f t="shared" si="7"/>
        <v>#REF!</v>
      </c>
    </row>
    <row r="49" spans="2:16" ht="15.75" customHeight="1" x14ac:dyDescent="0.15">
      <c r="B49" s="15" t="s">
        <v>195</v>
      </c>
      <c r="C49" s="17"/>
      <c r="D49" s="33" t="e">
        <f>SUM(E49:P49)</f>
        <v>#REF!</v>
      </c>
      <c r="E49" s="13" t="e">
        <f>SUM(E46:E48)</f>
        <v>#REF!</v>
      </c>
      <c r="F49" s="13" t="e">
        <f t="shared" ref="F49:P49" si="8">SUM(F46:F48)</f>
        <v>#REF!</v>
      </c>
      <c r="G49" s="13" t="e">
        <f t="shared" si="8"/>
        <v>#REF!</v>
      </c>
      <c r="H49" s="13" t="e">
        <f t="shared" si="8"/>
        <v>#REF!</v>
      </c>
      <c r="I49" s="13" t="e">
        <f t="shared" si="8"/>
        <v>#REF!</v>
      </c>
      <c r="J49" s="13" t="e">
        <f t="shared" si="8"/>
        <v>#REF!</v>
      </c>
      <c r="K49" s="13" t="e">
        <f t="shared" si="8"/>
        <v>#REF!</v>
      </c>
      <c r="L49" s="13" t="e">
        <f t="shared" si="8"/>
        <v>#REF!</v>
      </c>
      <c r="M49" s="13" t="e">
        <f t="shared" si="8"/>
        <v>#REF!</v>
      </c>
      <c r="N49" s="13" t="e">
        <f t="shared" si="8"/>
        <v>#REF!</v>
      </c>
      <c r="O49" s="13" t="e">
        <f t="shared" si="8"/>
        <v>#REF!</v>
      </c>
      <c r="P49" s="13" t="e">
        <f t="shared" si="8"/>
        <v>#REF!</v>
      </c>
    </row>
    <row r="50" spans="2:16" ht="129.94999999999999" customHeight="1" x14ac:dyDescent="0.15"/>
    <row r="51" spans="2:16" ht="15.75" customHeight="1" x14ac:dyDescent="0.15"/>
    <row r="52" spans="2:16" ht="15.75" customHeight="1" x14ac:dyDescent="0.15"/>
    <row r="53" spans="2:16" ht="15.75" customHeight="1" x14ac:dyDescent="0.15">
      <c r="B53" t="s">
        <v>198</v>
      </c>
    </row>
    <row r="54" spans="2:16" ht="15.75" customHeight="1" x14ac:dyDescent="0.15"/>
    <row r="55" spans="2:16" ht="15.75" customHeight="1" x14ac:dyDescent="0.15">
      <c r="B55" s="123" t="s">
        <v>10</v>
      </c>
      <c r="C55" s="124"/>
      <c r="D55" s="121" t="s">
        <v>195</v>
      </c>
      <c r="E55" s="51" t="e">
        <f>E44</f>
        <v>#REF!</v>
      </c>
      <c r="F55" s="51" t="e">
        <f t="shared" ref="F55:P55" si="9">F44</f>
        <v>#REF!</v>
      </c>
      <c r="G55" s="51" t="e">
        <f t="shared" si="9"/>
        <v>#REF!</v>
      </c>
      <c r="H55" s="51" t="e">
        <f t="shared" si="9"/>
        <v>#REF!</v>
      </c>
      <c r="I55" s="51" t="e">
        <f t="shared" si="9"/>
        <v>#REF!</v>
      </c>
      <c r="J55" s="51" t="e">
        <f t="shared" si="9"/>
        <v>#REF!</v>
      </c>
      <c r="K55" s="51" t="e">
        <f t="shared" si="9"/>
        <v>#REF!</v>
      </c>
      <c r="L55" s="51" t="e">
        <f t="shared" si="9"/>
        <v>#REF!</v>
      </c>
      <c r="M55" s="51" t="e">
        <f t="shared" si="9"/>
        <v>#REF!</v>
      </c>
      <c r="N55" s="51" t="e">
        <f t="shared" si="9"/>
        <v>#REF!</v>
      </c>
      <c r="O55" s="51" t="e">
        <f t="shared" si="9"/>
        <v>#REF!</v>
      </c>
      <c r="P55" s="51" t="e">
        <f t="shared" si="9"/>
        <v>#REF!</v>
      </c>
    </row>
    <row r="56" spans="2:16" ht="15.75" customHeight="1" x14ac:dyDescent="0.15">
      <c r="B56" s="125"/>
      <c r="C56" s="126"/>
      <c r="D56" s="122"/>
      <c r="E56" s="52" t="e">
        <f>E45</f>
        <v>#REF!</v>
      </c>
      <c r="F56" s="52" t="e">
        <f t="shared" ref="F56:P56" si="10">F45</f>
        <v>#REF!</v>
      </c>
      <c r="G56" s="52" t="e">
        <f t="shared" si="10"/>
        <v>#REF!</v>
      </c>
      <c r="H56" s="52" t="e">
        <f t="shared" si="10"/>
        <v>#REF!</v>
      </c>
      <c r="I56" s="52" t="e">
        <f t="shared" si="10"/>
        <v>#REF!</v>
      </c>
      <c r="J56" s="52" t="e">
        <f t="shared" si="10"/>
        <v>#REF!</v>
      </c>
      <c r="K56" s="52" t="e">
        <f t="shared" si="10"/>
        <v>#REF!</v>
      </c>
      <c r="L56" s="52" t="e">
        <f t="shared" si="10"/>
        <v>#REF!</v>
      </c>
      <c r="M56" s="52" t="e">
        <f t="shared" si="10"/>
        <v>#REF!</v>
      </c>
      <c r="N56" s="52" t="e">
        <f t="shared" si="10"/>
        <v>#REF!</v>
      </c>
      <c r="O56" s="52" t="e">
        <f t="shared" si="10"/>
        <v>#REF!</v>
      </c>
      <c r="P56" s="52" t="e">
        <f t="shared" si="10"/>
        <v>#REF!</v>
      </c>
    </row>
    <row r="57" spans="2:16" ht="15.75" customHeight="1" x14ac:dyDescent="0.15">
      <c r="B57" s="22" t="str">
        <f>현금출납부!Q5</f>
        <v>후원금수입</v>
      </c>
      <c r="C57" s="43"/>
      <c r="D57" s="39" t="e">
        <f>SUM(E57:P57)</f>
        <v>#REF!</v>
      </c>
      <c r="E57" s="35" t="e">
        <f>SUMIF(월번호,$E$1:$P$1,현금출납부!$Q$6:$Q$35)</f>
        <v>#REF!</v>
      </c>
      <c r="F57" s="35" t="e">
        <f>SUMIF(월번호,$E$1:$P$1,현금출납부!$Q$6:$Q$35)</f>
        <v>#REF!</v>
      </c>
      <c r="G57" s="35" t="e">
        <f>SUMIF(월번호,$E$1:$P$1,현금출납부!$Q$6:$Q$35)</f>
        <v>#REF!</v>
      </c>
      <c r="H57" s="35" t="e">
        <f>SUMIF(월번호,$E$1:$P$1,현금출납부!$Q$6:$Q$35)</f>
        <v>#REF!</v>
      </c>
      <c r="I57" s="35" t="e">
        <f>SUMIF(월번호,$E$1:$P$1,현금출납부!$Q$6:$Q$35)</f>
        <v>#REF!</v>
      </c>
      <c r="J57" s="35" t="e">
        <f>SUMIF(월번호,$E$1:$P$1,현금출납부!$Q$6:$Q$35)</f>
        <v>#REF!</v>
      </c>
      <c r="K57" s="35" t="e">
        <f>SUMIF(월번호,$E$1:$P$1,현금출납부!$Q$6:$Q$35)</f>
        <v>#REF!</v>
      </c>
      <c r="L57" s="35" t="e">
        <f>SUMIF(월번호,$E$1:$P$1,현금출납부!$Q$6:$Q$35)</f>
        <v>#REF!</v>
      </c>
      <c r="M57" s="35" t="e">
        <f>SUMIF(월번호,$E$1:$P$1,현금출납부!$Q$6:$Q$35)</f>
        <v>#REF!</v>
      </c>
      <c r="N57" s="35" t="e">
        <f>SUMIF(월번호,$E$1:$P$1,현금출납부!$Q$6:$Q$35)</f>
        <v>#REF!</v>
      </c>
      <c r="O57" s="35" t="e">
        <f>SUMIF(월번호,$E$1:$P$1,현금출납부!$Q$6:$Q$35)</f>
        <v>#REF!</v>
      </c>
      <c r="P57" s="35" t="e">
        <f>SUMIF(월번호,$E$1:$P$1,현금출납부!$Q$6:$Q$35)</f>
        <v>#REF!</v>
      </c>
    </row>
    <row r="58" spans="2:16" ht="15.75" customHeight="1" x14ac:dyDescent="0.15">
      <c r="B58" s="46" t="str">
        <f>현금출납부!R5</f>
        <v>잡수입</v>
      </c>
      <c r="C58" s="47"/>
      <c r="D58" s="42" t="e">
        <f>SUM(E58:P58)</f>
        <v>#REF!</v>
      </c>
      <c r="E58" s="38" t="e">
        <f>SUMIF(월번호,$E$1:$P$1,현금출납부!$R$6:$R$35)</f>
        <v>#REF!</v>
      </c>
      <c r="F58" s="38" t="e">
        <f>SUMIF(월번호,$E$1:$P$1,현금출납부!$R$6:$R$35)</f>
        <v>#REF!</v>
      </c>
      <c r="G58" s="38" t="e">
        <f>SUMIF(월번호,$E$1:$P$1,현금출납부!$R$6:$R$35)</f>
        <v>#REF!</v>
      </c>
      <c r="H58" s="38" t="e">
        <f>SUMIF(월번호,$E$1:$P$1,현금출납부!$R$6:$R$35)</f>
        <v>#REF!</v>
      </c>
      <c r="I58" s="38" t="e">
        <f>SUMIF(월번호,$E$1:$P$1,현금출납부!$R$6:$R$35)</f>
        <v>#REF!</v>
      </c>
      <c r="J58" s="38" t="e">
        <f>SUMIF(월번호,$E$1:$P$1,현금출납부!$R$6:$R$35)</f>
        <v>#REF!</v>
      </c>
      <c r="K58" s="38" t="e">
        <f>SUMIF(월번호,$E$1:$P$1,현금출납부!$R$6:$R$35)</f>
        <v>#REF!</v>
      </c>
      <c r="L58" s="38" t="e">
        <f>SUMIF(월번호,$E$1:$P$1,현금출납부!$R$6:$R$35)</f>
        <v>#REF!</v>
      </c>
      <c r="M58" s="38" t="e">
        <f>SUMIF(월번호,$E$1:$P$1,현금출납부!$R$6:$R$35)</f>
        <v>#REF!</v>
      </c>
      <c r="N58" s="38" t="e">
        <f>SUMIF(월번호,$E$1:$P$1,현금출납부!$R$6:$R$35)</f>
        <v>#REF!</v>
      </c>
      <c r="O58" s="38" t="e">
        <f>SUMIF(월번호,$E$1:$P$1,현금출납부!$R$6:$R$35)</f>
        <v>#REF!</v>
      </c>
      <c r="P58" s="38" t="e">
        <f>SUMIF(월번호,$E$1:$P$1,현금출납부!$R$6:$R$35)</f>
        <v>#REF!</v>
      </c>
    </row>
    <row r="59" spans="2:16" ht="15.75" customHeight="1" x14ac:dyDescent="0.15">
      <c r="B59" s="15" t="s">
        <v>207</v>
      </c>
      <c r="C59" s="17"/>
      <c r="D59" s="18" t="e">
        <f>SUM(E59:P59)</f>
        <v>#REF!</v>
      </c>
      <c r="E59" s="13" t="e">
        <f>SUM(E57:E58)</f>
        <v>#REF!</v>
      </c>
      <c r="F59" s="13" t="e">
        <f t="shared" ref="F59:P59" si="11">SUM(F57:F58)</f>
        <v>#REF!</v>
      </c>
      <c r="G59" s="13" t="e">
        <f t="shared" si="11"/>
        <v>#REF!</v>
      </c>
      <c r="H59" s="13" t="e">
        <f t="shared" si="11"/>
        <v>#REF!</v>
      </c>
      <c r="I59" s="13" t="e">
        <f t="shared" si="11"/>
        <v>#REF!</v>
      </c>
      <c r="J59" s="13" t="e">
        <f t="shared" si="11"/>
        <v>#REF!</v>
      </c>
      <c r="K59" s="13" t="e">
        <f t="shared" si="11"/>
        <v>#REF!</v>
      </c>
      <c r="L59" s="13" t="e">
        <f t="shared" si="11"/>
        <v>#REF!</v>
      </c>
      <c r="M59" s="13" t="e">
        <f t="shared" si="11"/>
        <v>#REF!</v>
      </c>
      <c r="N59" s="13" t="e">
        <f t="shared" si="11"/>
        <v>#REF!</v>
      </c>
      <c r="O59" s="13" t="e">
        <f t="shared" si="11"/>
        <v>#REF!</v>
      </c>
      <c r="P59" s="13" t="e">
        <f t="shared" si="11"/>
        <v>#REF!</v>
      </c>
    </row>
    <row r="60" spans="2:16" ht="129.94999999999999" customHeight="1" x14ac:dyDescent="0.15"/>
    <row r="61" spans="2:16" ht="15.75" customHeight="1" x14ac:dyDescent="0.15"/>
    <row r="62" spans="2:16" ht="15.75" customHeight="1" x14ac:dyDescent="0.15">
      <c r="B62" t="s">
        <v>203</v>
      </c>
    </row>
    <row r="63" spans="2:16" ht="15.75" customHeight="1" x14ac:dyDescent="0.15"/>
    <row r="64" spans="2:16" ht="15.75" customHeight="1" x14ac:dyDescent="0.15">
      <c r="B64" s="123" t="s">
        <v>201</v>
      </c>
      <c r="C64" s="124"/>
      <c r="D64" s="121" t="s">
        <v>207</v>
      </c>
      <c r="E64" s="51" t="e">
        <f>E55</f>
        <v>#REF!</v>
      </c>
      <c r="F64" s="51" t="e">
        <f t="shared" ref="F64:P64" si="12">F55</f>
        <v>#REF!</v>
      </c>
      <c r="G64" s="51" t="e">
        <f t="shared" si="12"/>
        <v>#REF!</v>
      </c>
      <c r="H64" s="51" t="e">
        <f t="shared" si="12"/>
        <v>#REF!</v>
      </c>
      <c r="I64" s="51" t="e">
        <f t="shared" si="12"/>
        <v>#REF!</v>
      </c>
      <c r="J64" s="51" t="e">
        <f t="shared" si="12"/>
        <v>#REF!</v>
      </c>
      <c r="K64" s="51" t="e">
        <f t="shared" si="12"/>
        <v>#REF!</v>
      </c>
      <c r="L64" s="51" t="e">
        <f t="shared" si="12"/>
        <v>#REF!</v>
      </c>
      <c r="M64" s="51" t="e">
        <f t="shared" si="12"/>
        <v>#REF!</v>
      </c>
      <c r="N64" s="51" t="e">
        <f t="shared" si="12"/>
        <v>#REF!</v>
      </c>
      <c r="O64" s="51" t="e">
        <f t="shared" si="12"/>
        <v>#REF!</v>
      </c>
      <c r="P64" s="51" t="e">
        <f t="shared" si="12"/>
        <v>#REF!</v>
      </c>
    </row>
    <row r="65" spans="2:16" ht="15.75" customHeight="1" x14ac:dyDescent="0.15">
      <c r="B65" s="125"/>
      <c r="C65" s="126"/>
      <c r="D65" s="122"/>
      <c r="E65" s="52" t="e">
        <f>E56</f>
        <v>#REF!</v>
      </c>
      <c r="F65" s="52" t="e">
        <f t="shared" ref="F65:P65" si="13">F56</f>
        <v>#REF!</v>
      </c>
      <c r="G65" s="52" t="e">
        <f t="shared" si="13"/>
        <v>#REF!</v>
      </c>
      <c r="H65" s="52" t="e">
        <f t="shared" si="13"/>
        <v>#REF!</v>
      </c>
      <c r="I65" s="52" t="e">
        <f t="shared" si="13"/>
        <v>#REF!</v>
      </c>
      <c r="J65" s="52" t="e">
        <f t="shared" si="13"/>
        <v>#REF!</v>
      </c>
      <c r="K65" s="52" t="e">
        <f t="shared" si="13"/>
        <v>#REF!</v>
      </c>
      <c r="L65" s="52" t="e">
        <f t="shared" si="13"/>
        <v>#REF!</v>
      </c>
      <c r="M65" s="52" t="e">
        <f t="shared" si="13"/>
        <v>#REF!</v>
      </c>
      <c r="N65" s="52" t="e">
        <f t="shared" si="13"/>
        <v>#REF!</v>
      </c>
      <c r="O65" s="52" t="e">
        <f t="shared" si="13"/>
        <v>#REF!</v>
      </c>
      <c r="P65" s="52" t="e">
        <f t="shared" si="13"/>
        <v>#REF!</v>
      </c>
    </row>
    <row r="66" spans="2:16" ht="15.75" customHeight="1" x14ac:dyDescent="0.15">
      <c r="B66" s="5" t="s">
        <v>199</v>
      </c>
      <c r="C66" s="12"/>
      <c r="D66" s="39" t="e">
        <f t="shared" ref="D66:D82" si="14">SUM(E66:P66)</f>
        <v>#REF!</v>
      </c>
      <c r="E66" s="35" t="e">
        <f>SUM(E67:E68)</f>
        <v>#REF!</v>
      </c>
      <c r="F66" s="35" t="e">
        <f t="shared" ref="F66:P66" si="15">SUM(F67:F68)</f>
        <v>#REF!</v>
      </c>
      <c r="G66" s="35" t="e">
        <f t="shared" si="15"/>
        <v>#REF!</v>
      </c>
      <c r="H66" s="35" t="e">
        <f t="shared" si="15"/>
        <v>#REF!</v>
      </c>
      <c r="I66" s="35" t="e">
        <f t="shared" si="15"/>
        <v>#REF!</v>
      </c>
      <c r="J66" s="35" t="e">
        <f t="shared" si="15"/>
        <v>#REF!</v>
      </c>
      <c r="K66" s="35" t="e">
        <f t="shared" si="15"/>
        <v>#REF!</v>
      </c>
      <c r="L66" s="35" t="e">
        <f t="shared" si="15"/>
        <v>#REF!</v>
      </c>
      <c r="M66" s="35" t="e">
        <f t="shared" si="15"/>
        <v>#REF!</v>
      </c>
      <c r="N66" s="35" t="e">
        <f t="shared" si="15"/>
        <v>#REF!</v>
      </c>
      <c r="O66" s="35" t="e">
        <f t="shared" si="15"/>
        <v>#REF!</v>
      </c>
      <c r="P66" s="35" t="e">
        <f t="shared" si="15"/>
        <v>#REF!</v>
      </c>
    </row>
    <row r="67" spans="2:16" ht="15.75" customHeight="1" x14ac:dyDescent="0.15">
      <c r="B67" s="8"/>
      <c r="C67" s="40" t="str">
        <f>B57</f>
        <v>후원금수입</v>
      </c>
      <c r="D67" s="41" t="e">
        <f t="shared" si="14"/>
        <v>#REF!</v>
      </c>
      <c r="E67" s="37" t="e">
        <f>E57</f>
        <v>#REF!</v>
      </c>
      <c r="F67" s="37" t="e">
        <f t="shared" ref="F67:P67" si="16">F57</f>
        <v>#REF!</v>
      </c>
      <c r="G67" s="37" t="e">
        <f t="shared" si="16"/>
        <v>#REF!</v>
      </c>
      <c r="H67" s="37" t="e">
        <f t="shared" si="16"/>
        <v>#REF!</v>
      </c>
      <c r="I67" s="37" t="e">
        <f t="shared" si="16"/>
        <v>#REF!</v>
      </c>
      <c r="J67" s="37" t="e">
        <f t="shared" si="16"/>
        <v>#REF!</v>
      </c>
      <c r="K67" s="37" t="e">
        <f t="shared" si="16"/>
        <v>#REF!</v>
      </c>
      <c r="L67" s="37" t="e">
        <f t="shared" si="16"/>
        <v>#REF!</v>
      </c>
      <c r="M67" s="37" t="e">
        <f t="shared" si="16"/>
        <v>#REF!</v>
      </c>
      <c r="N67" s="37" t="e">
        <f t="shared" si="16"/>
        <v>#REF!</v>
      </c>
      <c r="O67" s="37" t="e">
        <f t="shared" si="16"/>
        <v>#REF!</v>
      </c>
      <c r="P67" s="37" t="e">
        <f t="shared" si="16"/>
        <v>#REF!</v>
      </c>
    </row>
    <row r="68" spans="2:16" ht="15.75" customHeight="1" x14ac:dyDescent="0.15">
      <c r="B68" s="10"/>
      <c r="C68" s="11" t="str">
        <f>B58</f>
        <v>잡수입</v>
      </c>
      <c r="D68" s="42" t="e">
        <f t="shared" si="14"/>
        <v>#REF!</v>
      </c>
      <c r="E68" s="38" t="e">
        <f>E58</f>
        <v>#REF!</v>
      </c>
      <c r="F68" s="38" t="e">
        <f t="shared" ref="F68:P68" si="17">F58</f>
        <v>#REF!</v>
      </c>
      <c r="G68" s="38" t="e">
        <f t="shared" si="17"/>
        <v>#REF!</v>
      </c>
      <c r="H68" s="38" t="e">
        <f t="shared" si="17"/>
        <v>#REF!</v>
      </c>
      <c r="I68" s="38" t="e">
        <f t="shared" si="17"/>
        <v>#REF!</v>
      </c>
      <c r="J68" s="38" t="e">
        <f t="shared" si="17"/>
        <v>#REF!</v>
      </c>
      <c r="K68" s="38" t="e">
        <f t="shared" si="17"/>
        <v>#REF!</v>
      </c>
      <c r="L68" s="38" t="e">
        <f t="shared" si="17"/>
        <v>#REF!</v>
      </c>
      <c r="M68" s="38" t="e">
        <f t="shared" si="17"/>
        <v>#REF!</v>
      </c>
      <c r="N68" s="38" t="e">
        <f t="shared" si="17"/>
        <v>#REF!</v>
      </c>
      <c r="O68" s="38" t="e">
        <f t="shared" si="17"/>
        <v>#REF!</v>
      </c>
      <c r="P68" s="38" t="e">
        <f t="shared" si="17"/>
        <v>#REF!</v>
      </c>
    </row>
    <row r="69" spans="2:16" ht="15.75" customHeight="1" x14ac:dyDescent="0.15">
      <c r="B69" s="5" t="s">
        <v>200</v>
      </c>
      <c r="C69" s="6"/>
      <c r="D69" s="39" t="e">
        <f t="shared" si="14"/>
        <v>#REF!</v>
      </c>
      <c r="E69" s="35" t="e">
        <f>E70</f>
        <v>#REF!</v>
      </c>
      <c r="F69" s="35" t="e">
        <f t="shared" ref="F69:P69" si="18">F70</f>
        <v>#REF!</v>
      </c>
      <c r="G69" s="35" t="e">
        <f t="shared" si="18"/>
        <v>#REF!</v>
      </c>
      <c r="H69" s="35" t="e">
        <f t="shared" si="18"/>
        <v>#REF!</v>
      </c>
      <c r="I69" s="35" t="e">
        <f t="shared" si="18"/>
        <v>#REF!</v>
      </c>
      <c r="J69" s="35" t="e">
        <f t="shared" si="18"/>
        <v>#REF!</v>
      </c>
      <c r="K69" s="35" t="e">
        <f t="shared" si="18"/>
        <v>#REF!</v>
      </c>
      <c r="L69" s="35" t="e">
        <f t="shared" si="18"/>
        <v>#REF!</v>
      </c>
      <c r="M69" s="35" t="e">
        <f t="shared" si="18"/>
        <v>#REF!</v>
      </c>
      <c r="N69" s="35" t="e">
        <f t="shared" si="18"/>
        <v>#REF!</v>
      </c>
      <c r="O69" s="35" t="e">
        <f t="shared" si="18"/>
        <v>#REF!</v>
      </c>
      <c r="P69" s="35" t="e">
        <f t="shared" si="18"/>
        <v>#REF!</v>
      </c>
    </row>
    <row r="70" spans="2:16" ht="15.75" customHeight="1" x14ac:dyDescent="0.15">
      <c r="B70" s="8" t="s">
        <v>323</v>
      </c>
      <c r="C70" s="40"/>
      <c r="D70" s="41" t="e">
        <f>SUM(E70:P70)</f>
        <v>#REF!</v>
      </c>
      <c r="E70" s="37" t="e">
        <f>E71+E72-E73</f>
        <v>#REF!</v>
      </c>
      <c r="F70" s="37" t="e">
        <f t="shared" ref="F70:P70" si="19">F71+F72-F73</f>
        <v>#REF!</v>
      </c>
      <c r="G70" s="37" t="e">
        <f t="shared" si="19"/>
        <v>#REF!</v>
      </c>
      <c r="H70" s="37" t="e">
        <f t="shared" si="19"/>
        <v>#REF!</v>
      </c>
      <c r="I70" s="37" t="e">
        <f t="shared" si="19"/>
        <v>#REF!</v>
      </c>
      <c r="J70" s="37" t="e">
        <f t="shared" si="19"/>
        <v>#REF!</v>
      </c>
      <c r="K70" s="37" t="e">
        <f t="shared" si="19"/>
        <v>#REF!</v>
      </c>
      <c r="L70" s="37" t="e">
        <f t="shared" si="19"/>
        <v>#REF!</v>
      </c>
      <c r="M70" s="37" t="e">
        <f t="shared" si="19"/>
        <v>#REF!</v>
      </c>
      <c r="N70" s="37" t="e">
        <f t="shared" si="19"/>
        <v>#REF!</v>
      </c>
      <c r="O70" s="37" t="e">
        <f t="shared" si="19"/>
        <v>#REF!</v>
      </c>
      <c r="P70" s="37" t="e">
        <f t="shared" si="19"/>
        <v>#REF!</v>
      </c>
    </row>
    <row r="71" spans="2:16" ht="15.75" customHeight="1" outlineLevel="1" x14ac:dyDescent="0.15">
      <c r="B71" s="8"/>
      <c r="C71" s="40" t="str">
        <f>현금출납부!BF5</f>
        <v>송금</v>
      </c>
      <c r="D71" s="41" t="e">
        <f t="shared" si="14"/>
        <v>#REF!</v>
      </c>
      <c r="E71" s="37" t="e">
        <f>SUMIF(월번호,$E$1:$P$1,현금출납부!$BF$6:$BF$35)</f>
        <v>#REF!</v>
      </c>
      <c r="F71" s="37" t="e">
        <f>SUMIF(월번호,$E$1:$P$1,현금출납부!$BF$6:$BF$35)</f>
        <v>#REF!</v>
      </c>
      <c r="G71" s="37" t="e">
        <f>SUMIF(월번호,$E$1:$P$1,현금출납부!$BF$6:$BF$35)</f>
        <v>#REF!</v>
      </c>
      <c r="H71" s="37" t="e">
        <f>SUMIF(월번호,$E$1:$P$1,현금출납부!$BF$6:$BF$35)</f>
        <v>#REF!</v>
      </c>
      <c r="I71" s="37" t="e">
        <f>SUMIF(월번호,$E$1:$P$1,현금출납부!$BF$6:$BF$35)</f>
        <v>#REF!</v>
      </c>
      <c r="J71" s="37" t="e">
        <f>SUMIF(월번호,$E$1:$P$1,현금출납부!$BF$6:$BF$35)</f>
        <v>#REF!</v>
      </c>
      <c r="K71" s="37" t="e">
        <f>SUMIF(월번호,$E$1:$P$1,현금출납부!$BF$6:$BF$35)</f>
        <v>#REF!</v>
      </c>
      <c r="L71" s="37" t="e">
        <f>SUMIF(월번호,$E$1:$P$1,현금출납부!$BF$6:$BF$35)</f>
        <v>#REF!</v>
      </c>
      <c r="M71" s="37" t="e">
        <f>SUMIF(월번호,$E$1:$P$1,현금출납부!$BF$6:$BF$35)</f>
        <v>#REF!</v>
      </c>
      <c r="N71" s="37" t="e">
        <f>SUMIF(월번호,$E$1:$P$1,현금출납부!$BF$6:$BF$35)</f>
        <v>#REF!</v>
      </c>
      <c r="O71" s="37" t="e">
        <f>SUMIF(월번호,$E$1:$P$1,현금출납부!$BF$6:$BF$35)</f>
        <v>#REF!</v>
      </c>
      <c r="P71" s="37" t="e">
        <f>SUMIF(월번호,$E$1:$P$1,현금출납부!$BF$6:$BF$35)</f>
        <v>#REF!</v>
      </c>
    </row>
    <row r="72" spans="2:16" ht="15.75" customHeight="1" outlineLevel="1" x14ac:dyDescent="0.15">
      <c r="B72" s="8"/>
      <c r="C72" s="40" t="str">
        <f>현금출납부!BG5</f>
        <v>인출</v>
      </c>
      <c r="D72" s="41" t="e">
        <f t="shared" si="14"/>
        <v>#REF!</v>
      </c>
      <c r="E72" s="37" t="e">
        <f>SUMIF(월번호,$E$1:$P$1,현금출납부!$BG$6:$BG$35)</f>
        <v>#REF!</v>
      </c>
      <c r="F72" s="37" t="e">
        <f>SUMIF(월번호,$E$1:$P$1,현금출납부!$BG$6:$BG$35)</f>
        <v>#REF!</v>
      </c>
      <c r="G72" s="37" t="e">
        <f>SUMIF(월번호,$E$1:$P$1,현금출납부!$BG$6:$BG$35)</f>
        <v>#REF!</v>
      </c>
      <c r="H72" s="37" t="e">
        <f>SUMIF(월번호,$E$1:$P$1,현금출납부!$BG$6:$BG$35)</f>
        <v>#REF!</v>
      </c>
      <c r="I72" s="37" t="e">
        <f>SUMIF(월번호,$E$1:$P$1,현금출납부!$BG$6:$BG$35)</f>
        <v>#REF!</v>
      </c>
      <c r="J72" s="37" t="e">
        <f>SUMIF(월번호,$E$1:$P$1,현금출납부!$BG$6:$BG$35)</f>
        <v>#REF!</v>
      </c>
      <c r="K72" s="37" t="e">
        <f>SUMIF(월번호,$E$1:$P$1,현금출납부!$BG$6:$BG$35)</f>
        <v>#REF!</v>
      </c>
      <c r="L72" s="37" t="e">
        <f>SUMIF(월번호,$E$1:$P$1,현금출납부!$BG$6:$BG$35)</f>
        <v>#REF!</v>
      </c>
      <c r="M72" s="37" t="e">
        <f>SUMIF(월번호,$E$1:$P$1,현금출납부!$BG$6:$BG$35)</f>
        <v>#REF!</v>
      </c>
      <c r="N72" s="37" t="e">
        <f>SUMIF(월번호,$E$1:$P$1,현금출납부!$BG$6:$BG$35)</f>
        <v>#REF!</v>
      </c>
      <c r="O72" s="37" t="e">
        <f>SUMIF(월번호,$E$1:$P$1,현금출납부!$BG$6:$BG$35)</f>
        <v>#REF!</v>
      </c>
      <c r="P72" s="37" t="e">
        <f>SUMIF(월번호,$E$1:$P$1,현금출납부!$BG$6:$BG$35)</f>
        <v>#REF!</v>
      </c>
    </row>
    <row r="73" spans="2:16" ht="15.75" customHeight="1" outlineLevel="1" x14ac:dyDescent="0.15">
      <c r="B73" s="8"/>
      <c r="C73" s="40" t="s">
        <v>324</v>
      </c>
      <c r="D73" s="41" t="e">
        <f t="shared" si="14"/>
        <v>#REF!</v>
      </c>
      <c r="E73" s="37" t="e">
        <f>SUMIF(월번호,$E$1:$P$1,현금출납부!$BH$6:$BH$35)</f>
        <v>#REF!</v>
      </c>
      <c r="F73" s="37" t="e">
        <f>SUMIF(월번호,$E$1:$P$1,현금출납부!$BH$6:$BH$35)</f>
        <v>#REF!</v>
      </c>
      <c r="G73" s="37" t="e">
        <f>SUMIF(월번호,$E$1:$P$1,현금출납부!$BH$6:$BH$35)</f>
        <v>#REF!</v>
      </c>
      <c r="H73" s="37" t="e">
        <f>SUMIF(월번호,$E$1:$P$1,현금출납부!$BH$6:$BH$35)</f>
        <v>#REF!</v>
      </c>
      <c r="I73" s="37" t="e">
        <f>SUMIF(월번호,$E$1:$P$1,현금출납부!$BH$6:$BH$35)</f>
        <v>#REF!</v>
      </c>
      <c r="J73" s="37" t="e">
        <f>SUMIF(월번호,$E$1:$P$1,현금출납부!$BH$6:$BH$35)</f>
        <v>#REF!</v>
      </c>
      <c r="K73" s="37" t="e">
        <f>SUMIF(월번호,$E$1:$P$1,현금출납부!$BH$6:$BH$35)</f>
        <v>#REF!</v>
      </c>
      <c r="L73" s="37" t="e">
        <f>SUMIF(월번호,$E$1:$P$1,현금출납부!$BH$6:$BH$35)</f>
        <v>#REF!</v>
      </c>
      <c r="M73" s="37" t="e">
        <f>SUMIF(월번호,$E$1:$P$1,현금출납부!$BH$6:$BH$35)</f>
        <v>#REF!</v>
      </c>
      <c r="N73" s="37" t="e">
        <f>SUMIF(월번호,$E$1:$P$1,현금출납부!$BH$6:$BH$35)</f>
        <v>#REF!</v>
      </c>
      <c r="O73" s="37" t="e">
        <f>SUMIF(월번호,$E$1:$P$1,현금출납부!$BH$6:$BH$35)</f>
        <v>#REF!</v>
      </c>
      <c r="P73" s="37" t="e">
        <f>SUMIF(월번호,$E$1:$P$1,현금출납부!$BH$6:$BH$35)</f>
        <v>#REF!</v>
      </c>
    </row>
    <row r="74" spans="2:16" ht="15.75" customHeight="1" x14ac:dyDescent="0.15">
      <c r="B74" s="8" t="s">
        <v>325</v>
      </c>
      <c r="C74" s="40"/>
      <c r="D74" s="41" t="e">
        <f t="shared" si="14"/>
        <v>#REF!</v>
      </c>
      <c r="E74" s="37" t="e">
        <f t="shared" ref="E74:P74" si="20">SUM(E75:E81)</f>
        <v>#REF!</v>
      </c>
      <c r="F74" s="37" t="e">
        <f t="shared" si="20"/>
        <v>#REF!</v>
      </c>
      <c r="G74" s="37" t="e">
        <f t="shared" si="20"/>
        <v>#REF!</v>
      </c>
      <c r="H74" s="37" t="e">
        <f t="shared" si="20"/>
        <v>#REF!</v>
      </c>
      <c r="I74" s="37" t="e">
        <f t="shared" si="20"/>
        <v>#REF!</v>
      </c>
      <c r="J74" s="37" t="e">
        <f t="shared" si="20"/>
        <v>#REF!</v>
      </c>
      <c r="K74" s="37" t="e">
        <f t="shared" si="20"/>
        <v>#REF!</v>
      </c>
      <c r="L74" s="37" t="e">
        <f t="shared" si="20"/>
        <v>#REF!</v>
      </c>
      <c r="M74" s="37" t="e">
        <f t="shared" si="20"/>
        <v>#REF!</v>
      </c>
      <c r="N74" s="37" t="e">
        <f t="shared" si="20"/>
        <v>#REF!</v>
      </c>
      <c r="O74" s="37" t="e">
        <f t="shared" si="20"/>
        <v>#REF!</v>
      </c>
      <c r="P74" s="37" t="e">
        <f t="shared" si="20"/>
        <v>#REF!</v>
      </c>
    </row>
    <row r="75" spans="2:16" ht="15.75" customHeight="1" outlineLevel="1" x14ac:dyDescent="0.15">
      <c r="B75" s="8"/>
      <c r="C75" s="40" t="str">
        <f>현금출납부!AY5</f>
        <v>(세금)계산서</v>
      </c>
      <c r="D75" s="41" t="e">
        <f t="shared" si="14"/>
        <v>#REF!</v>
      </c>
      <c r="E75" s="37" t="e">
        <f>SUMIF(월번호,$E$1:$P$1,현금출납부!$AY$6:$AY$35)</f>
        <v>#REF!</v>
      </c>
      <c r="F75" s="37" t="e">
        <f>SUMIF(월번호,$E$1:$P$1,현금출납부!$AY$6:$AY$35)</f>
        <v>#REF!</v>
      </c>
      <c r="G75" s="37" t="e">
        <f>SUMIF(월번호,$E$1:$P$1,현금출납부!$AY$6:$AY$35)</f>
        <v>#REF!</v>
      </c>
      <c r="H75" s="37" t="e">
        <f>SUMIF(월번호,$E$1:$P$1,현금출납부!$AY$6:$AY$35)</f>
        <v>#REF!</v>
      </c>
      <c r="I75" s="37" t="e">
        <f>SUMIF(월번호,$E$1:$P$1,현금출납부!$AY$6:$AY$35)</f>
        <v>#REF!</v>
      </c>
      <c r="J75" s="37" t="e">
        <f>SUMIF(월번호,$E$1:$P$1,현금출납부!$AY$6:$AY$35)</f>
        <v>#REF!</v>
      </c>
      <c r="K75" s="37" t="e">
        <f>SUMIF(월번호,$E$1:$P$1,현금출납부!$AY$6:$AY$35)</f>
        <v>#REF!</v>
      </c>
      <c r="L75" s="37" t="e">
        <f>SUMIF(월번호,$E$1:$P$1,현금출납부!$AY$6:$AY$35)</f>
        <v>#REF!</v>
      </c>
      <c r="M75" s="37" t="e">
        <f>SUMIF(월번호,$E$1:$P$1,현금출납부!$AY$6:$AY$35)</f>
        <v>#REF!</v>
      </c>
      <c r="N75" s="37" t="e">
        <f>SUMIF(월번호,$E$1:$P$1,현금출납부!$AY$6:$AY$35)</f>
        <v>#REF!</v>
      </c>
      <c r="O75" s="37" t="e">
        <f>SUMIF(월번호,$E$1:$P$1,현금출납부!$AY$6:$AY$35)</f>
        <v>#REF!</v>
      </c>
      <c r="P75" s="37" t="e">
        <f>SUMIF(월번호,$E$1:$P$1,현금출납부!$AY$6:$AY$35)</f>
        <v>#REF!</v>
      </c>
    </row>
    <row r="76" spans="2:16" ht="15.75" customHeight="1" outlineLevel="1" x14ac:dyDescent="0.15">
      <c r="B76" s="8"/>
      <c r="C76" s="40" t="str">
        <f>현금출납부!AZ5</f>
        <v>카드전표</v>
      </c>
      <c r="D76" s="41" t="e">
        <f t="shared" si="14"/>
        <v>#REF!</v>
      </c>
      <c r="E76" s="37" t="e">
        <f>SUMIF(월번호,$E$1:$P$1,현금출납부!$AZ$6:$AZ$35)</f>
        <v>#REF!</v>
      </c>
      <c r="F76" s="37" t="e">
        <f>SUMIF(월번호,$E$1:$P$1,현금출납부!$AZ$6:$AZ$35)</f>
        <v>#REF!</v>
      </c>
      <c r="G76" s="37" t="e">
        <f>SUMIF(월번호,$E$1:$P$1,현금출납부!$AZ$6:$AZ$35)</f>
        <v>#REF!</v>
      </c>
      <c r="H76" s="37" t="e">
        <f>SUMIF(월번호,$E$1:$P$1,현금출납부!$AZ$6:$AZ$35)</f>
        <v>#REF!</v>
      </c>
      <c r="I76" s="37" t="e">
        <f>SUMIF(월번호,$E$1:$P$1,현금출납부!$AZ$6:$AZ$35)</f>
        <v>#REF!</v>
      </c>
      <c r="J76" s="37" t="e">
        <f>SUMIF(월번호,$E$1:$P$1,현금출납부!$AZ$6:$AZ$35)</f>
        <v>#REF!</v>
      </c>
      <c r="K76" s="37" t="e">
        <f>SUMIF(월번호,$E$1:$P$1,현금출납부!$AZ$6:$AZ$35)</f>
        <v>#REF!</v>
      </c>
      <c r="L76" s="37" t="e">
        <f>SUMIF(월번호,$E$1:$P$1,현금출납부!$AZ$6:$AZ$35)</f>
        <v>#REF!</v>
      </c>
      <c r="M76" s="37" t="e">
        <f>SUMIF(월번호,$E$1:$P$1,현금출납부!$AZ$6:$AZ$35)</f>
        <v>#REF!</v>
      </c>
      <c r="N76" s="37" t="e">
        <f>SUMIF(월번호,$E$1:$P$1,현금출납부!$AZ$6:$AZ$35)</f>
        <v>#REF!</v>
      </c>
      <c r="O76" s="37" t="e">
        <f>SUMIF(월번호,$E$1:$P$1,현금출납부!$AZ$6:$AZ$35)</f>
        <v>#REF!</v>
      </c>
      <c r="P76" s="37" t="e">
        <f>SUMIF(월번호,$E$1:$P$1,현금출납부!$AZ$6:$AZ$35)</f>
        <v>#REF!</v>
      </c>
    </row>
    <row r="77" spans="2:16" ht="15.75" customHeight="1" outlineLevel="1" x14ac:dyDescent="0.15">
      <c r="B77" s="8"/>
      <c r="C77" s="40" t="str">
        <f>현금출납부!BA5</f>
        <v>현금영수증</v>
      </c>
      <c r="D77" s="41" t="e">
        <f t="shared" si="14"/>
        <v>#REF!</v>
      </c>
      <c r="E77" s="37" t="e">
        <f>SUMIF(월번호,$E$1:$P$1,현금출납부!$BA$6:$BA$35)</f>
        <v>#REF!</v>
      </c>
      <c r="F77" s="37" t="e">
        <f>SUMIF(월번호,$E$1:$P$1,현금출납부!$BA$6:$BA$35)</f>
        <v>#REF!</v>
      </c>
      <c r="G77" s="37" t="e">
        <f>SUMIF(월번호,$E$1:$P$1,현금출납부!$BA$6:$BA$35)</f>
        <v>#REF!</v>
      </c>
      <c r="H77" s="37" t="e">
        <f>SUMIF(월번호,$E$1:$P$1,현금출납부!$BA$6:$BA$35)</f>
        <v>#REF!</v>
      </c>
      <c r="I77" s="37" t="e">
        <f>SUMIF(월번호,$E$1:$P$1,현금출납부!$BA$6:$BA$35)</f>
        <v>#REF!</v>
      </c>
      <c r="J77" s="37" t="e">
        <f>SUMIF(월번호,$E$1:$P$1,현금출납부!$BA$6:$BA$35)</f>
        <v>#REF!</v>
      </c>
      <c r="K77" s="37" t="e">
        <f>SUMIF(월번호,$E$1:$P$1,현금출납부!$BA$6:$BA$35)</f>
        <v>#REF!</v>
      </c>
      <c r="L77" s="37" t="e">
        <f>SUMIF(월번호,$E$1:$P$1,현금출납부!$BA$6:$BA$35)</f>
        <v>#REF!</v>
      </c>
      <c r="M77" s="37" t="e">
        <f>SUMIF(월번호,$E$1:$P$1,현금출납부!$BA$6:$BA$35)</f>
        <v>#REF!</v>
      </c>
      <c r="N77" s="37" t="e">
        <f>SUMIF(월번호,$E$1:$P$1,현금출납부!$BA$6:$BA$35)</f>
        <v>#REF!</v>
      </c>
      <c r="O77" s="37" t="e">
        <f>SUMIF(월번호,$E$1:$P$1,현금출납부!$BA$6:$BA$35)</f>
        <v>#REF!</v>
      </c>
      <c r="P77" s="37" t="e">
        <f>SUMIF(월번호,$E$1:$P$1,현금출납부!$BA$6:$BA$35)</f>
        <v>#REF!</v>
      </c>
    </row>
    <row r="78" spans="2:16" ht="15.75" customHeight="1" outlineLevel="1" x14ac:dyDescent="0.15">
      <c r="B78" s="8"/>
      <c r="C78" s="40" t="str">
        <f>현금출납부!BB5</f>
        <v>지급증</v>
      </c>
      <c r="D78" s="41" t="e">
        <f t="shared" si="14"/>
        <v>#REF!</v>
      </c>
      <c r="E78" s="37" t="e">
        <f>SUMIF(월번호,$E$1:$P$1,현금출납부!$BB$6:$BB$35)</f>
        <v>#REF!</v>
      </c>
      <c r="F78" s="37" t="e">
        <f>SUMIF(월번호,$E$1:$P$1,현금출납부!$BB$6:$BB$35)</f>
        <v>#REF!</v>
      </c>
      <c r="G78" s="37" t="e">
        <f>SUMIF(월번호,$E$1:$P$1,현금출납부!$BB$6:$BB$35)</f>
        <v>#REF!</v>
      </c>
      <c r="H78" s="37" t="e">
        <f>SUMIF(월번호,$E$1:$P$1,현금출납부!$BB$6:$BB$35)</f>
        <v>#REF!</v>
      </c>
      <c r="I78" s="37" t="e">
        <f>SUMIF(월번호,$E$1:$P$1,현금출납부!$BB$6:$BB$35)</f>
        <v>#REF!</v>
      </c>
      <c r="J78" s="37" t="e">
        <f>SUMIF(월번호,$E$1:$P$1,현금출납부!$BB$6:$BB$35)</f>
        <v>#REF!</v>
      </c>
      <c r="K78" s="37" t="e">
        <f>SUMIF(월번호,$E$1:$P$1,현금출납부!$BB$6:$BB$35)</f>
        <v>#REF!</v>
      </c>
      <c r="L78" s="37" t="e">
        <f>SUMIF(월번호,$E$1:$P$1,현금출납부!$BB$6:$BB$35)</f>
        <v>#REF!</v>
      </c>
      <c r="M78" s="37" t="e">
        <f>SUMIF(월번호,$E$1:$P$1,현금출납부!$BB$6:$BB$35)</f>
        <v>#REF!</v>
      </c>
      <c r="N78" s="37" t="e">
        <f>SUMIF(월번호,$E$1:$P$1,현금출납부!$BB$6:$BB$35)</f>
        <v>#REF!</v>
      </c>
      <c r="O78" s="37" t="e">
        <f>SUMIF(월번호,$E$1:$P$1,현금출납부!$BB$6:$BB$35)</f>
        <v>#REF!</v>
      </c>
      <c r="P78" s="37" t="e">
        <f>SUMIF(월번호,$E$1:$P$1,현금출납부!$BB$6:$BB$35)</f>
        <v>#REF!</v>
      </c>
    </row>
    <row r="79" spans="2:16" ht="15.75" customHeight="1" outlineLevel="1" x14ac:dyDescent="0.15">
      <c r="B79" s="8"/>
      <c r="C79" s="40" t="str">
        <f>현금출납부!BC5</f>
        <v>간이영수증</v>
      </c>
      <c r="D79" s="41" t="e">
        <f t="shared" si="14"/>
        <v>#REF!</v>
      </c>
      <c r="E79" s="37" t="e">
        <f>SUMIF(월번호,$E$1:$P$1,현금출납부!$BC$6:$BC$35)</f>
        <v>#REF!</v>
      </c>
      <c r="F79" s="37" t="e">
        <f>SUMIF(월번호,$E$1:$P$1,현금출납부!$BC$6:$BC$35)</f>
        <v>#REF!</v>
      </c>
      <c r="G79" s="37" t="e">
        <f>SUMIF(월번호,$E$1:$P$1,현금출납부!$BC$6:$BC$35)</f>
        <v>#REF!</v>
      </c>
      <c r="H79" s="37" t="e">
        <f>SUMIF(월번호,$E$1:$P$1,현금출납부!$BC$6:$BC$35)</f>
        <v>#REF!</v>
      </c>
      <c r="I79" s="37" t="e">
        <f>SUMIF(월번호,$E$1:$P$1,현금출납부!$BC$6:$BC$35)</f>
        <v>#REF!</v>
      </c>
      <c r="J79" s="37" t="e">
        <f>SUMIF(월번호,$E$1:$P$1,현금출납부!$BC$6:$BC$35)</f>
        <v>#REF!</v>
      </c>
      <c r="K79" s="37" t="e">
        <f>SUMIF(월번호,$E$1:$P$1,현금출납부!$BC$6:$BC$35)</f>
        <v>#REF!</v>
      </c>
      <c r="L79" s="37" t="e">
        <f>SUMIF(월번호,$E$1:$P$1,현금출납부!$BC$6:$BC$35)</f>
        <v>#REF!</v>
      </c>
      <c r="M79" s="37" t="e">
        <f>SUMIF(월번호,$E$1:$P$1,현금출납부!$BC$6:$BC$35)</f>
        <v>#REF!</v>
      </c>
      <c r="N79" s="37" t="e">
        <f>SUMIF(월번호,$E$1:$P$1,현금출납부!$BC$6:$BC$35)</f>
        <v>#REF!</v>
      </c>
      <c r="O79" s="37" t="e">
        <f>SUMIF(월번호,$E$1:$P$1,현금출납부!$BC$6:$BC$35)</f>
        <v>#REF!</v>
      </c>
      <c r="P79" s="37" t="e">
        <f>SUMIF(월번호,$E$1:$P$1,현금출납부!$BC$6:$BC$35)</f>
        <v>#REF!</v>
      </c>
    </row>
    <row r="80" spans="2:16" ht="15.75" customHeight="1" outlineLevel="1" x14ac:dyDescent="0.15">
      <c r="B80" s="8"/>
      <c r="C80" s="40" t="str">
        <f>현금출납부!BD5</f>
        <v>기타</v>
      </c>
      <c r="D80" s="41" t="e">
        <f t="shared" si="14"/>
        <v>#REF!</v>
      </c>
      <c r="E80" s="37" t="e">
        <f>SUMIF(월번호,$E$1:$P$1,현금출납부!$BD$6:$BD$35)</f>
        <v>#REF!</v>
      </c>
      <c r="F80" s="37" t="e">
        <f>SUMIF(월번호,$E$1:$P$1,현금출납부!$BD$6:$BD$35)</f>
        <v>#REF!</v>
      </c>
      <c r="G80" s="37" t="e">
        <f>SUMIF(월번호,$E$1:$P$1,현금출납부!$BD$6:$BD$35)</f>
        <v>#REF!</v>
      </c>
      <c r="H80" s="37" t="e">
        <f>SUMIF(월번호,$E$1:$P$1,현금출납부!$BD$6:$BD$35)</f>
        <v>#REF!</v>
      </c>
      <c r="I80" s="37" t="e">
        <f>SUMIF(월번호,$E$1:$P$1,현금출납부!$BD$6:$BD$35)</f>
        <v>#REF!</v>
      </c>
      <c r="J80" s="37" t="e">
        <f>SUMIF(월번호,$E$1:$P$1,현금출납부!$BD$6:$BD$35)</f>
        <v>#REF!</v>
      </c>
      <c r="K80" s="37" t="e">
        <f>SUMIF(월번호,$E$1:$P$1,현금출납부!$BD$6:$BD$35)</f>
        <v>#REF!</v>
      </c>
      <c r="L80" s="37" t="e">
        <f>SUMIF(월번호,$E$1:$P$1,현금출납부!$BD$6:$BD$35)</f>
        <v>#REF!</v>
      </c>
      <c r="M80" s="37" t="e">
        <f>SUMIF(월번호,$E$1:$P$1,현금출납부!$BD$6:$BD$35)</f>
        <v>#REF!</v>
      </c>
      <c r="N80" s="37" t="e">
        <f>SUMIF(월번호,$E$1:$P$1,현금출납부!$BD$6:$BD$35)</f>
        <v>#REF!</v>
      </c>
      <c r="O80" s="37" t="e">
        <f>SUMIF(월번호,$E$1:$P$1,현금출납부!$BD$6:$BD$35)</f>
        <v>#REF!</v>
      </c>
      <c r="P80" s="37" t="e">
        <f>SUMIF(월번호,$E$1:$P$1,현금출납부!$BD$6:$BD$35)</f>
        <v>#REF!</v>
      </c>
    </row>
    <row r="81" spans="2:16" ht="15.75" customHeight="1" outlineLevel="1" x14ac:dyDescent="0.15">
      <c r="B81" s="8"/>
      <c r="C81" s="40" t="str">
        <f>현금출납부!BE5</f>
        <v>증빙수취불능</v>
      </c>
      <c r="D81" s="41" t="e">
        <f t="shared" si="14"/>
        <v>#REF!</v>
      </c>
      <c r="E81" s="37" t="e">
        <f>SUMIF(월번호,$E$1:$P$1,현금출납부!$BE$6:$BE$35)</f>
        <v>#REF!</v>
      </c>
      <c r="F81" s="37" t="e">
        <f>SUMIF(월번호,$E$1:$P$1,현금출납부!$BE$6:$BE$35)</f>
        <v>#REF!</v>
      </c>
      <c r="G81" s="37" t="e">
        <f>SUMIF(월번호,$E$1:$P$1,현금출납부!$BE$6:$BE$35)</f>
        <v>#REF!</v>
      </c>
      <c r="H81" s="37" t="e">
        <f>SUMIF(월번호,$E$1:$P$1,현금출납부!$BE$6:$BE$35)</f>
        <v>#REF!</v>
      </c>
      <c r="I81" s="37" t="e">
        <f>SUMIF(월번호,$E$1:$P$1,현금출납부!$BE$6:$BE$35)</f>
        <v>#REF!</v>
      </c>
      <c r="J81" s="37" t="e">
        <f>SUMIF(월번호,$E$1:$P$1,현금출납부!$BE$6:$BE$35)</f>
        <v>#REF!</v>
      </c>
      <c r="K81" s="37" t="e">
        <f>SUMIF(월번호,$E$1:$P$1,현금출납부!$BE$6:$BE$35)</f>
        <v>#REF!</v>
      </c>
      <c r="L81" s="37" t="e">
        <f>SUMIF(월번호,$E$1:$P$1,현금출납부!$BE$6:$BE$35)</f>
        <v>#REF!</v>
      </c>
      <c r="M81" s="37" t="e">
        <f>SUMIF(월번호,$E$1:$P$1,현금출납부!$BE$6:$BE$35)</f>
        <v>#REF!</v>
      </c>
      <c r="N81" s="37" t="e">
        <f>SUMIF(월번호,$E$1:$P$1,현금출납부!$BE$6:$BE$35)</f>
        <v>#REF!</v>
      </c>
      <c r="O81" s="37" t="e">
        <f>SUMIF(월번호,$E$1:$P$1,현금출납부!$BE$6:$BE$35)</f>
        <v>#REF!</v>
      </c>
      <c r="P81" s="37" t="e">
        <f>SUMIF(월번호,$E$1:$P$1,현금출납부!$BE$6:$BE$35)</f>
        <v>#REF!</v>
      </c>
    </row>
    <row r="82" spans="2:16" ht="15.75" customHeight="1" x14ac:dyDescent="0.15">
      <c r="B82" s="20" t="s">
        <v>202</v>
      </c>
      <c r="C82" s="21"/>
      <c r="D82" s="18" t="e">
        <f t="shared" si="14"/>
        <v>#REF!</v>
      </c>
      <c r="E82" s="13" t="e">
        <f>E66-E69</f>
        <v>#REF!</v>
      </c>
      <c r="F82" s="13" t="e">
        <f>F66-F69</f>
        <v>#REF!</v>
      </c>
      <c r="G82" s="13" t="e">
        <f t="shared" ref="G82:P82" si="21">G66-G69</f>
        <v>#REF!</v>
      </c>
      <c r="H82" s="13" t="e">
        <f t="shared" si="21"/>
        <v>#REF!</v>
      </c>
      <c r="I82" s="13" t="e">
        <f t="shared" si="21"/>
        <v>#REF!</v>
      </c>
      <c r="J82" s="13" t="e">
        <f t="shared" si="21"/>
        <v>#REF!</v>
      </c>
      <c r="K82" s="13" t="e">
        <f t="shared" si="21"/>
        <v>#REF!</v>
      </c>
      <c r="L82" s="13" t="e">
        <f t="shared" si="21"/>
        <v>#REF!</v>
      </c>
      <c r="M82" s="13" t="e">
        <f t="shared" si="21"/>
        <v>#REF!</v>
      </c>
      <c r="N82" s="13" t="e">
        <f t="shared" si="21"/>
        <v>#REF!</v>
      </c>
      <c r="O82" s="13" t="e">
        <f t="shared" si="21"/>
        <v>#REF!</v>
      </c>
      <c r="P82" s="13" t="e">
        <f t="shared" si="21"/>
        <v>#REF!</v>
      </c>
    </row>
    <row r="83" spans="2:16" ht="15.75" customHeight="1" x14ac:dyDescent="0.15">
      <c r="B83" s="20" t="s">
        <v>204</v>
      </c>
      <c r="C83" s="21"/>
      <c r="D83" s="18"/>
      <c r="E83" s="13" t="e">
        <f>E82</f>
        <v>#REF!</v>
      </c>
      <c r="F83" s="13" t="e">
        <f>E83+F82</f>
        <v>#REF!</v>
      </c>
      <c r="G83" s="13" t="e">
        <f t="shared" ref="G83:P83" si="22">F83+G82</f>
        <v>#REF!</v>
      </c>
      <c r="H83" s="13" t="e">
        <f t="shared" si="22"/>
        <v>#REF!</v>
      </c>
      <c r="I83" s="13" t="e">
        <f t="shared" si="22"/>
        <v>#REF!</v>
      </c>
      <c r="J83" s="13" t="e">
        <f t="shared" si="22"/>
        <v>#REF!</v>
      </c>
      <c r="K83" s="13" t="e">
        <f t="shared" si="22"/>
        <v>#REF!</v>
      </c>
      <c r="L83" s="13" t="e">
        <f t="shared" si="22"/>
        <v>#REF!</v>
      </c>
      <c r="M83" s="13" t="e">
        <f t="shared" si="22"/>
        <v>#REF!</v>
      </c>
      <c r="N83" s="13" t="e">
        <f t="shared" si="22"/>
        <v>#REF!</v>
      </c>
      <c r="O83" s="13" t="e">
        <f t="shared" si="22"/>
        <v>#REF!</v>
      </c>
      <c r="P83" s="13" t="e">
        <f t="shared" si="22"/>
        <v>#REF!</v>
      </c>
    </row>
    <row r="84" spans="2:16" ht="129.94999999999999" customHeight="1" x14ac:dyDescent="0.15"/>
    <row r="85" spans="2:16" x14ac:dyDescent="0.15">
      <c r="B85" s="19"/>
      <c r="C85" s="19"/>
    </row>
    <row r="86" spans="2:16" x14ac:dyDescent="0.15">
      <c r="B86" s="19"/>
      <c r="C86" s="19"/>
    </row>
    <row r="87" spans="2:16" x14ac:dyDescent="0.15">
      <c r="B87" s="19"/>
      <c r="C87" s="19"/>
    </row>
    <row r="88" spans="2:16" x14ac:dyDescent="0.15">
      <c r="B88" s="19"/>
      <c r="C88" s="19"/>
    </row>
    <row r="89" spans="2:16" x14ac:dyDescent="0.15">
      <c r="B89" s="19"/>
      <c r="C89" s="19"/>
    </row>
    <row r="90" spans="2:16" x14ac:dyDescent="0.15">
      <c r="B90" s="19"/>
      <c r="C90" s="19"/>
    </row>
    <row r="91" spans="2:16" x14ac:dyDescent="0.15">
      <c r="B91" s="19"/>
      <c r="C91" s="19"/>
    </row>
    <row r="92" spans="2:16" x14ac:dyDescent="0.15">
      <c r="B92" s="19"/>
      <c r="C92" s="19"/>
    </row>
    <row r="93" spans="2:16" x14ac:dyDescent="0.15">
      <c r="B93" s="19"/>
      <c r="C93" s="19"/>
    </row>
    <row r="94" spans="2:16" x14ac:dyDescent="0.15">
      <c r="B94" s="19"/>
      <c r="C94" s="19"/>
    </row>
    <row r="95" spans="2:16" x14ac:dyDescent="0.15">
      <c r="B95" s="19"/>
      <c r="C95" s="19"/>
    </row>
    <row r="97" spans="2:5" x14ac:dyDescent="0.15">
      <c r="B97" s="59"/>
    </row>
    <row r="105" spans="2:5" x14ac:dyDescent="0.15">
      <c r="E105" s="59"/>
    </row>
  </sheetData>
  <sheetProtection sheet="1" objects="1" scenarios="1" selectLockedCells="1"/>
  <mergeCells count="9">
    <mergeCell ref="D64:D65"/>
    <mergeCell ref="B64:C65"/>
    <mergeCell ref="B55:C56"/>
    <mergeCell ref="B1:C2"/>
    <mergeCell ref="B7:C8"/>
    <mergeCell ref="D7:D8"/>
    <mergeCell ref="D44:D45"/>
    <mergeCell ref="B44:C45"/>
    <mergeCell ref="D55:D56"/>
  </mergeCells>
  <phoneticPr fontId="2" type="noConversion"/>
  <printOptions horizontalCentered="1" verticalCentered="1"/>
  <pageMargins left="0.74803149606299213" right="0.74803149606299213" top="0.51181102362204722" bottom="0.55118110236220474" header="0.51181102362204722" footer="0.51181102362204722"/>
  <pageSetup paperSize="9" scale="70" orientation="landscape" verticalDpi="100" r:id="rId1"/>
  <headerFooter alignWithMargins="0"/>
  <rowBreaks count="1" manualBreakCount="1">
    <brk id="51" min="1" max="15" man="1"/>
  </rowBreaks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N75"/>
  <sheetViews>
    <sheetView zoomScale="130" zoomScaleNormal="130" zoomScaleSheetLayoutView="120" workbookViewId="0">
      <selection activeCell="E17" sqref="E17"/>
    </sheetView>
  </sheetViews>
  <sheetFormatPr defaultRowHeight="11.25" x14ac:dyDescent="0.15"/>
  <cols>
    <col min="1" max="14" width="11.1640625" customWidth="1"/>
  </cols>
  <sheetData>
    <row r="1" spans="1:14" x14ac:dyDescent="0.15">
      <c r="A1" s="71" t="s">
        <v>212</v>
      </c>
      <c r="B1" s="71" t="s">
        <v>221</v>
      </c>
      <c r="C1" s="71" t="s">
        <v>213</v>
      </c>
      <c r="D1" s="71" t="s">
        <v>214</v>
      </c>
      <c r="E1" s="71" t="s">
        <v>220</v>
      </c>
      <c r="F1" s="71" t="s">
        <v>224</v>
      </c>
      <c r="G1" s="71" t="s">
        <v>219</v>
      </c>
      <c r="H1" s="71" t="s">
        <v>222</v>
      </c>
      <c r="I1" s="71" t="s">
        <v>223</v>
      </c>
      <c r="J1" s="71" t="s">
        <v>225</v>
      </c>
      <c r="K1" s="72" t="s">
        <v>233</v>
      </c>
      <c r="L1" s="71" t="s">
        <v>305</v>
      </c>
      <c r="M1" s="71" t="s">
        <v>277</v>
      </c>
      <c r="N1" s="71" t="s">
        <v>227</v>
      </c>
    </row>
    <row r="2" spans="1:14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15">
      <c r="C3" t="s">
        <v>215</v>
      </c>
      <c r="H3" t="s">
        <v>286</v>
      </c>
      <c r="I3" t="s">
        <v>285</v>
      </c>
      <c r="J3" t="s">
        <v>228</v>
      </c>
      <c r="L3" t="s">
        <v>226</v>
      </c>
      <c r="M3" t="s">
        <v>291</v>
      </c>
      <c r="N3" t="s">
        <v>234</v>
      </c>
    </row>
    <row r="4" spans="1:14" x14ac:dyDescent="0.15">
      <c r="C4" t="s">
        <v>216</v>
      </c>
      <c r="I4" t="s">
        <v>287</v>
      </c>
      <c r="J4" t="s">
        <v>229</v>
      </c>
      <c r="L4" t="s">
        <v>306</v>
      </c>
      <c r="M4" t="s">
        <v>298</v>
      </c>
      <c r="N4" t="s">
        <v>235</v>
      </c>
    </row>
    <row r="5" spans="1:14" x14ac:dyDescent="0.15">
      <c r="C5" t="s">
        <v>217</v>
      </c>
      <c r="I5" t="s">
        <v>4</v>
      </c>
      <c r="J5" t="s">
        <v>230</v>
      </c>
      <c r="M5" t="s">
        <v>265</v>
      </c>
      <c r="N5" t="s">
        <v>301</v>
      </c>
    </row>
    <row r="6" spans="1:14" x14ac:dyDescent="0.15">
      <c r="C6" t="s">
        <v>218</v>
      </c>
      <c r="H6" t="s">
        <v>0</v>
      </c>
      <c r="I6" t="s">
        <v>288</v>
      </c>
      <c r="J6" t="s">
        <v>232</v>
      </c>
      <c r="M6" t="s">
        <v>260</v>
      </c>
      <c r="N6" t="s">
        <v>307</v>
      </c>
    </row>
    <row r="7" spans="1:14" x14ac:dyDescent="0.15">
      <c r="C7" t="s">
        <v>231</v>
      </c>
      <c r="I7" t="s">
        <v>289</v>
      </c>
      <c r="J7" t="s">
        <v>283</v>
      </c>
      <c r="M7" t="s">
        <v>266</v>
      </c>
    </row>
    <row r="8" spans="1:14" x14ac:dyDescent="0.15">
      <c r="C8" t="s">
        <v>280</v>
      </c>
      <c r="I8" t="s">
        <v>290</v>
      </c>
      <c r="M8" t="s">
        <v>276</v>
      </c>
    </row>
    <row r="9" spans="1:14" x14ac:dyDescent="0.15">
      <c r="C9" t="s">
        <v>284</v>
      </c>
      <c r="I9" t="s">
        <v>4</v>
      </c>
      <c r="M9" t="s">
        <v>272</v>
      </c>
    </row>
    <row r="10" spans="1:14" x14ac:dyDescent="0.15">
      <c r="C10" t="s">
        <v>5</v>
      </c>
      <c r="H10" t="s">
        <v>292</v>
      </c>
      <c r="I10" t="s">
        <v>299</v>
      </c>
      <c r="M10" t="s">
        <v>302</v>
      </c>
    </row>
    <row r="11" spans="1:14" x14ac:dyDescent="0.15">
      <c r="I11" t="s">
        <v>293</v>
      </c>
    </row>
    <row r="12" spans="1:14" x14ac:dyDescent="0.15">
      <c r="I12" t="s">
        <v>294</v>
      </c>
    </row>
    <row r="13" spans="1:14" x14ac:dyDescent="0.15">
      <c r="A13" s="75"/>
      <c r="B13" s="75" t="s">
        <v>303</v>
      </c>
      <c r="C13" t="str">
        <f>C1</f>
        <v>증빙종류</v>
      </c>
      <c r="D13" s="75" t="str">
        <f>L1</f>
        <v>추가증빙</v>
      </c>
      <c r="E13" s="75"/>
      <c r="F13" s="75"/>
      <c r="G13" s="75"/>
      <c r="H13" s="75"/>
      <c r="I13" t="s">
        <v>295</v>
      </c>
      <c r="L13" t="s">
        <v>248</v>
      </c>
    </row>
    <row r="14" spans="1:14" x14ac:dyDescent="0.15">
      <c r="A14" s="75"/>
      <c r="B14" s="75"/>
      <c r="C14" s="75" t="s">
        <v>304</v>
      </c>
      <c r="D14" s="75"/>
      <c r="E14" s="75"/>
      <c r="F14" s="75"/>
      <c r="G14" s="75"/>
      <c r="H14" s="75"/>
      <c r="I14" s="2" t="s">
        <v>296</v>
      </c>
      <c r="L14" s="14" t="s">
        <v>234</v>
      </c>
      <c r="M14" s="14" t="s">
        <v>235</v>
      </c>
      <c r="N14" s="14" t="s">
        <v>281</v>
      </c>
    </row>
    <row r="15" spans="1:14" x14ac:dyDescent="0.15">
      <c r="A15" s="75"/>
      <c r="B15" s="75"/>
      <c r="C15" s="75" t="s">
        <v>281</v>
      </c>
      <c r="D15" s="75"/>
      <c r="E15" s="75"/>
      <c r="F15" s="75"/>
      <c r="G15" s="75"/>
      <c r="H15" s="75"/>
      <c r="I15" s="2" t="s">
        <v>297</v>
      </c>
      <c r="L15" s="5" t="s">
        <v>243</v>
      </c>
      <c r="M15" s="4" t="s">
        <v>243</v>
      </c>
      <c r="N15" s="7" t="s">
        <v>243</v>
      </c>
    </row>
    <row r="16" spans="1:14" x14ac:dyDescent="0.15">
      <c r="A16" s="76"/>
      <c r="B16" s="76"/>
      <c r="C16" s="76"/>
      <c r="D16" s="76"/>
      <c r="E16" s="76"/>
      <c r="F16" s="76"/>
      <c r="G16" s="76"/>
      <c r="H16" s="76"/>
      <c r="I16" s="2" t="s">
        <v>300</v>
      </c>
      <c r="L16" s="8" t="s">
        <v>249</v>
      </c>
      <c r="M16" s="50" t="s">
        <v>250</v>
      </c>
      <c r="N16" s="9" t="s">
        <v>250</v>
      </c>
    </row>
    <row r="17" spans="1:14" x14ac:dyDescent="0.15">
      <c r="A17" s="76"/>
      <c r="B17" s="76"/>
      <c r="C17" s="76"/>
      <c r="D17" s="76"/>
      <c r="E17" s="76"/>
      <c r="F17" s="76"/>
      <c r="G17" s="76"/>
      <c r="H17" s="76"/>
      <c r="I17" s="2" t="s">
        <v>4</v>
      </c>
      <c r="L17" s="8" t="s">
        <v>250</v>
      </c>
      <c r="M17" s="50" t="s">
        <v>278</v>
      </c>
      <c r="N17" s="9" t="s">
        <v>278</v>
      </c>
    </row>
    <row r="18" spans="1:14" x14ac:dyDescent="0.15">
      <c r="A18" s="76"/>
      <c r="B18" s="76"/>
      <c r="C18" s="76"/>
      <c r="D18" s="76"/>
      <c r="E18" s="76"/>
      <c r="F18" s="76"/>
      <c r="G18" s="76"/>
      <c r="H18" s="76"/>
      <c r="L18" s="8" t="s">
        <v>252</v>
      </c>
      <c r="M18" s="50" t="s">
        <v>279</v>
      </c>
      <c r="N18" s="9" t="s">
        <v>279</v>
      </c>
    </row>
    <row r="19" spans="1:14" x14ac:dyDescent="0.15">
      <c r="A19" s="76"/>
      <c r="B19" s="76"/>
      <c r="C19" s="76"/>
      <c r="D19" s="76"/>
      <c r="E19" s="76"/>
      <c r="F19" s="76"/>
      <c r="G19" s="76"/>
      <c r="H19" s="76"/>
      <c r="L19" s="8" t="s">
        <v>253</v>
      </c>
      <c r="M19" s="50" t="s">
        <v>254</v>
      </c>
      <c r="N19" s="9" t="s">
        <v>254</v>
      </c>
    </row>
    <row r="20" spans="1:14" x14ac:dyDescent="0.15">
      <c r="A20" s="76"/>
      <c r="B20" s="76"/>
      <c r="C20" s="76"/>
      <c r="D20" s="76"/>
      <c r="E20" s="76"/>
      <c r="F20" s="76"/>
      <c r="G20" s="76"/>
      <c r="H20" s="76"/>
      <c r="L20" s="8" t="s">
        <v>254</v>
      </c>
      <c r="M20" s="50" t="s">
        <v>208</v>
      </c>
      <c r="N20" s="9" t="s">
        <v>208</v>
      </c>
    </row>
    <row r="21" spans="1:14" x14ac:dyDescent="0.15">
      <c r="L21" s="10" t="s">
        <v>255</v>
      </c>
      <c r="M21" s="74" t="s">
        <v>282</v>
      </c>
      <c r="N21" s="73" t="s">
        <v>282</v>
      </c>
    </row>
    <row r="22" spans="1:14" x14ac:dyDescent="0.15">
      <c r="A22" t="s">
        <v>236</v>
      </c>
    </row>
    <row r="23" spans="1:14" x14ac:dyDescent="0.15">
      <c r="A23" s="14" t="s">
        <v>247</v>
      </c>
      <c r="B23" s="14" t="s">
        <v>237</v>
      </c>
      <c r="C23" s="14" t="s">
        <v>238</v>
      </c>
      <c r="D23" s="14" t="s">
        <v>240</v>
      </c>
      <c r="E23" s="14" t="s">
        <v>243</v>
      </c>
      <c r="F23" s="14" t="s">
        <v>241</v>
      </c>
      <c r="G23" s="14" t="s">
        <v>242</v>
      </c>
      <c r="H23" s="14" t="s">
        <v>239</v>
      </c>
    </row>
    <row r="24" spans="1:14" x14ac:dyDescent="0.15">
      <c r="A24" s="14"/>
      <c r="B24" s="14"/>
      <c r="C24" s="14"/>
      <c r="D24" s="14"/>
      <c r="E24" s="14"/>
      <c r="F24" s="14"/>
      <c r="G24" s="14"/>
      <c r="H24" s="14"/>
    </row>
    <row r="26" spans="1:14" x14ac:dyDescent="0.15">
      <c r="A26" t="s">
        <v>251</v>
      </c>
    </row>
    <row r="27" spans="1:14" x14ac:dyDescent="0.15">
      <c r="A27" s="14" t="s">
        <v>247</v>
      </c>
      <c r="B27" s="14" t="s">
        <v>244</v>
      </c>
      <c r="C27" s="14" t="s">
        <v>245</v>
      </c>
      <c r="D27" s="70" t="s">
        <v>264</v>
      </c>
      <c r="E27" s="14" t="s">
        <v>246</v>
      </c>
      <c r="F27" s="2"/>
    </row>
    <row r="28" spans="1:14" x14ac:dyDescent="0.15">
      <c r="A28" s="14"/>
      <c r="B28" s="14"/>
      <c r="C28" s="14"/>
      <c r="D28" s="14"/>
      <c r="E28" s="14"/>
    </row>
    <row r="30" spans="1:14" x14ac:dyDescent="0.15">
      <c r="A30" t="s">
        <v>256</v>
      </c>
    </row>
    <row r="31" spans="1:14" x14ac:dyDescent="0.15">
      <c r="A31" s="14" t="s">
        <v>257</v>
      </c>
      <c r="B31" s="14" t="s">
        <v>258</v>
      </c>
      <c r="C31" s="14" t="s">
        <v>259</v>
      </c>
      <c r="D31" s="14" t="s">
        <v>246</v>
      </c>
    </row>
    <row r="32" spans="1:14" x14ac:dyDescent="0.15">
      <c r="A32" s="14"/>
      <c r="B32" s="14"/>
      <c r="C32" s="14"/>
      <c r="D32" s="14"/>
    </row>
    <row r="34" spans="1:4" x14ac:dyDescent="0.15">
      <c r="A34" t="s">
        <v>260</v>
      </c>
    </row>
    <row r="35" spans="1:4" x14ac:dyDescent="0.15">
      <c r="A35" s="14" t="s">
        <v>261</v>
      </c>
      <c r="B35" s="14" t="s">
        <v>262</v>
      </c>
      <c r="C35" s="14" t="s">
        <v>263</v>
      </c>
      <c r="D35" s="14" t="s">
        <v>246</v>
      </c>
    </row>
    <row r="36" spans="1:4" x14ac:dyDescent="0.15">
      <c r="A36" s="14"/>
      <c r="B36" s="14"/>
      <c r="C36" s="14"/>
      <c r="D36" s="14"/>
    </row>
    <row r="38" spans="1:4" x14ac:dyDescent="0.15">
      <c r="A38" t="s">
        <v>266</v>
      </c>
    </row>
    <row r="39" spans="1:4" x14ac:dyDescent="0.15">
      <c r="A39" s="14" t="s">
        <v>262</v>
      </c>
      <c r="B39" s="14" t="s">
        <v>269</v>
      </c>
      <c r="C39" s="14" t="s">
        <v>267</v>
      </c>
    </row>
    <row r="40" spans="1:4" x14ac:dyDescent="0.15">
      <c r="A40" s="14"/>
      <c r="B40" s="14"/>
      <c r="C40" s="14"/>
    </row>
    <row r="42" spans="1:4" x14ac:dyDescent="0.15">
      <c r="A42" t="s">
        <v>268</v>
      </c>
    </row>
    <row r="43" spans="1:4" x14ac:dyDescent="0.15">
      <c r="A43" s="14" t="s">
        <v>262</v>
      </c>
      <c r="B43" s="14" t="s">
        <v>270</v>
      </c>
      <c r="C43" s="14" t="s">
        <v>271</v>
      </c>
    </row>
    <row r="44" spans="1:4" x14ac:dyDescent="0.15">
      <c r="A44" s="14"/>
      <c r="B44" s="14"/>
      <c r="C44" s="14"/>
    </row>
    <row r="46" spans="1:4" x14ac:dyDescent="0.15">
      <c r="A46" t="s">
        <v>272</v>
      </c>
    </row>
    <row r="47" spans="1:4" x14ac:dyDescent="0.15">
      <c r="A47" s="14" t="s">
        <v>273</v>
      </c>
      <c r="B47" s="14" t="s">
        <v>274</v>
      </c>
      <c r="C47" s="14" t="s">
        <v>275</v>
      </c>
      <c r="D47" s="14" t="s">
        <v>246</v>
      </c>
    </row>
    <row r="48" spans="1:4" x14ac:dyDescent="0.15">
      <c r="A48" s="14"/>
      <c r="B48" s="14"/>
      <c r="C48" s="14"/>
      <c r="D48" s="14"/>
    </row>
    <row r="67" spans="3:7" x14ac:dyDescent="0.15">
      <c r="C67" s="14">
        <v>100</v>
      </c>
      <c r="D67" s="14">
        <v>0</v>
      </c>
      <c r="E67" s="14">
        <v>0</v>
      </c>
      <c r="F67" s="14">
        <v>0</v>
      </c>
      <c r="G67" s="89">
        <v>1</v>
      </c>
    </row>
    <row r="68" spans="3:7" x14ac:dyDescent="0.15">
      <c r="C68" s="14">
        <v>100</v>
      </c>
      <c r="D68" s="14">
        <v>0</v>
      </c>
      <c r="E68" s="14">
        <v>0</v>
      </c>
      <c r="F68" s="14">
        <v>0</v>
      </c>
      <c r="G68" s="89">
        <v>1</v>
      </c>
    </row>
    <row r="69" spans="3:7" x14ac:dyDescent="0.15">
      <c r="C69" s="14">
        <v>0</v>
      </c>
      <c r="D69" s="14">
        <v>0</v>
      </c>
      <c r="E69" s="14">
        <v>0</v>
      </c>
      <c r="F69" s="14">
        <v>0</v>
      </c>
      <c r="G69" s="89">
        <v>1</v>
      </c>
    </row>
    <row r="70" spans="3:7" x14ac:dyDescent="0.15">
      <c r="C70" s="14">
        <v>0</v>
      </c>
      <c r="D70" s="14">
        <v>0</v>
      </c>
      <c r="E70" s="14">
        <v>0</v>
      </c>
      <c r="F70" s="14">
        <v>0</v>
      </c>
      <c r="G70" s="89">
        <v>1</v>
      </c>
    </row>
    <row r="72" spans="3:7" x14ac:dyDescent="0.15">
      <c r="C72">
        <f>COUNT(C67:C70)</f>
        <v>4</v>
      </c>
    </row>
    <row r="73" spans="3:7" x14ac:dyDescent="0.15">
      <c r="C73">
        <f>COUNTA(C67:C70)</f>
        <v>4</v>
      </c>
    </row>
    <row r="74" spans="3:7" x14ac:dyDescent="0.15">
      <c r="C74" t="e">
        <f>SUMPRODUCT(C67:C70/C67:C70)</f>
        <v>#DIV/0!</v>
      </c>
    </row>
    <row r="75" spans="3:7" x14ac:dyDescent="0.15">
      <c r="C75" t="e">
        <f>SUMPRODUCT(C67:C70/C67:C68)</f>
        <v>#N/A</v>
      </c>
    </row>
  </sheetData>
  <phoneticPr fontId="2" type="noConversion"/>
  <pageMargins left="0.75" right="0.75" top="1" bottom="1" header="0.5" footer="0.5"/>
  <pageSetup paperSize="9" scale="88" orientation="landscape" verticalDpi="1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38</vt:i4>
      </vt:variant>
    </vt:vector>
  </HeadingPairs>
  <TitlesOfParts>
    <vt:vector size="42" baseType="lpstr">
      <vt:lpstr>Recipe1</vt:lpstr>
      <vt:lpstr>현금출납부</vt:lpstr>
      <vt:lpstr>월별분석</vt:lpstr>
      <vt:lpstr>Sheet1</vt:lpstr>
      <vt:lpstr>Sheet1!Print_Area</vt:lpstr>
      <vt:lpstr>월별분석!Print_Area</vt:lpstr>
      <vt:lpstr>월별분석!Print_Titles</vt:lpstr>
      <vt:lpstr>현금출납부!Print_Titles</vt:lpstr>
      <vt:lpstr>관리운영비</vt:lpstr>
      <vt:lpstr>교육</vt:lpstr>
      <vt:lpstr>근거자료</vt:lpstr>
      <vt:lpstr>근거확인</vt:lpstr>
      <vt:lpstr>노인복지시설</vt:lpstr>
      <vt:lpstr>모부자시설</vt:lpstr>
      <vt:lpstr>목</vt:lpstr>
      <vt:lpstr>법정증빙목록</vt:lpstr>
      <vt:lpstr>보호</vt:lpstr>
      <vt:lpstr>사실확인</vt:lpstr>
      <vt:lpstr>사업대상목록</vt:lpstr>
      <vt:lpstr>사업비</vt:lpstr>
      <vt:lpstr>생계지원</vt:lpstr>
      <vt:lpstr>심리정서</vt:lpstr>
      <vt:lpstr>아동시설</vt:lpstr>
      <vt:lpstr>여가문화</vt:lpstr>
      <vt:lpstr>여성관련기관및시설</vt:lpstr>
      <vt:lpstr>운영주체목록</vt:lpstr>
      <vt:lpstr>유형</vt:lpstr>
      <vt:lpstr>의료건강</vt:lpstr>
      <vt:lpstr>인건비</vt:lpstr>
      <vt:lpstr>인식개선예방</vt:lpstr>
      <vt:lpstr>자활</vt:lpstr>
      <vt:lpstr>잡수입</vt:lpstr>
      <vt:lpstr>장애인시설</vt:lpstr>
      <vt:lpstr>주거</vt:lpstr>
      <vt:lpstr>증빙금액</vt:lpstr>
      <vt:lpstr>증빙종류</vt:lpstr>
      <vt:lpstr>지역복지시설</vt:lpstr>
      <vt:lpstr>지역사회개발</vt:lpstr>
      <vt:lpstr>청소년시설</vt:lpstr>
      <vt:lpstr>추가증빙</vt:lpstr>
      <vt:lpstr>학대폭력비행</vt:lpstr>
      <vt:lpstr>후원금수입</vt:lpstr>
    </vt:vector>
  </TitlesOfParts>
  <Company>화인경영회계법인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사회복지공동모금회</dc:title>
  <dc:creator>CPA LEE YUNG</dc:creator>
  <cp:lastModifiedBy>DASOM LEE</cp:lastModifiedBy>
  <cp:lastPrinted>2018-07-11T06:40:37Z</cp:lastPrinted>
  <dcterms:created xsi:type="dcterms:W3CDTF">2008-03-22T12:08:36Z</dcterms:created>
  <dcterms:modified xsi:type="dcterms:W3CDTF">2019-07-06T13:58:25Z</dcterms:modified>
</cp:coreProperties>
</file>